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ябрь 2024\"/>
    </mc:Choice>
  </mc:AlternateContent>
  <workbookProtection lockRevision="1"/>
  <bookViews>
    <workbookView xWindow="-120" yWindow="-120" windowWidth="16605" windowHeight="9435" firstSheet="57" activeTab="65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1 ноября" sheetId="51" r:id="rId45"/>
    <sheet name="2 ноября" sheetId="52" r:id="rId46"/>
    <sheet name="5 ноября" sheetId="53" r:id="rId47"/>
    <sheet name="7 ноября" sheetId="55" r:id="rId48"/>
    <sheet name="8 ноября" sheetId="56" r:id="rId49"/>
    <sheet name="11 ноября" sheetId="49" r:id="rId50"/>
    <sheet name="12 ноября" sheetId="47" r:id="rId51"/>
    <sheet name="13 ноября" sheetId="57" r:id="rId52"/>
    <sheet name="15 ноября" sheetId="50" r:id="rId53"/>
    <sheet name="18 ноября" sheetId="62" r:id="rId54"/>
    <sheet name="19 ноября" sheetId="63" r:id="rId55"/>
    <sheet name="19 октября" sheetId="59" state="hidden" r:id="rId56"/>
    <sheet name="20 ноября" sheetId="54" r:id="rId57"/>
    <sheet name="21 ноября" sheetId="65" r:id="rId58"/>
    <sheet name="22 ноября" sheetId="66" r:id="rId59"/>
    <sheet name="25 ноября" sheetId="67" r:id="rId60"/>
    <sheet name="22 октября" sheetId="61" state="hidden" r:id="rId61"/>
    <sheet name="26 ноября" sheetId="58" state="hidden" r:id="rId62"/>
    <sheet name="26 ноября!" sheetId="46" r:id="rId63"/>
    <sheet name="27 ноября" sheetId="68" r:id="rId64"/>
    <sheet name="28 ноября" sheetId="60" r:id="rId65"/>
    <sheet name="29 ноября" sheetId="64" r:id="rId66"/>
    <sheet name="1 апреля " sheetId="23" state="hidden" r:id="rId67"/>
    <sheet name="2 апреля" sheetId="24" state="hidden" r:id="rId68"/>
    <sheet name="31 октября" sheetId="69" state="hidden" r:id="rId69"/>
  </sheets>
  <definedNames>
    <definedName name="Z_CCEAD3CB_4653_4335_8279_E02FA93794F2_.wvu.Rows" localSheetId="54" hidden="1">'19 ноября'!$28:$28,'19 ноября'!$30:$30</definedName>
  </definedName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54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вир - Личное представление" guid="{CCEAD3CB-4653-4335-8279-E02FA93794F2}" mergeInterval="0" personalView="1" maximized="1" windowWidth="1356" windowHeight="543" tabRatio="815" activeSheetId="5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64" l="1"/>
  <c r="E30" i="58"/>
  <c r="E28" i="69" l="1"/>
  <c r="E29" i="68"/>
  <c r="F28" i="46"/>
  <c r="E30" i="67" l="1"/>
  <c r="E29" i="66"/>
  <c r="E28" i="65" l="1"/>
  <c r="E31" i="63" l="1"/>
  <c r="E29" i="64"/>
  <c r="E28" i="62"/>
  <c r="E28" i="61"/>
  <c r="E28" i="60"/>
  <c r="E29" i="59"/>
  <c r="E30" i="57"/>
  <c r="E29" i="56"/>
  <c r="E28" i="55"/>
  <c r="E29" i="54"/>
  <c r="E31" i="53" l="1"/>
  <c r="E28" i="52"/>
  <c r="E27" i="51"/>
  <c r="E28" i="50"/>
  <c r="E29" i="49"/>
  <c r="E31" i="8"/>
  <c r="E29" i="9"/>
  <c r="E28" i="7"/>
  <c r="E28" i="47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<sst xmlns="http://schemas.openxmlformats.org/spreadsheetml/2006/main" count="2135" uniqueCount="214">
  <si>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</si>
  <si>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</si>
  <si>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</si>
  <si>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</si>
  <si>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</si>
  <si>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</si>
  <si>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</si>
  <si>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</si>
  <si>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</si>
  <si>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</si>
  <si>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</si>
  <si>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</si>
  <si>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</si>
  <si>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</si>
  <si>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</si>
  <si>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</si>
  <si>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</si>
  <si>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</si>
  <si>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</si>
  <si>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</si>
  <si>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</si>
  <si>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</si>
  <si>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</si>
  <si>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</si>
  <si>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</si>
  <si>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</si>
  <si>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</si>
  <si>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</si>
  <si>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</si>
  <si>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</si>
  <si>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</si>
  <si>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</si>
  <si>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</si>
  <si>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</si>
  <si>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</si>
  <si>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</si>
  <si>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</si>
  <si>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</si>
  <si>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</si>
  <si>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</si>
  <si>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</si>
  <si>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</si>
  <si>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</si>
  <si>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</si>
  <si>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</si>
  <si>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</si>
  <si>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</si>
  <si>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</si>
  <si>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</si>
  <si>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</si>
  <si>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</si>
  <si>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</si>
  <si>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</si>
  <si>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</si>
  <si>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</si>
  <si>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</si>
  <si>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</si>
  <si>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</si>
  <si>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</si>
  <si>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</si>
  <si>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</si>
  <si>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</si>
  <si>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</si>
  <si>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</si>
  <si>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</si>
  <si>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</si>
  <si>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</si>
  <si>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</si>
  <si>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</si>
  <si>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</si>
  <si>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</si>
  <si>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</si>
  <si>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</si>
  <si>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</si>
  <si>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</si>
  <si>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</si>
  <si>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</si>
  <si>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</si>
  <si>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</si>
  <si>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</si>
  <si>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</si>
  <si>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</si>
  <si>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</si>
  <si>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</si>
  <si>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</si>
  <si>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</si>
  <si>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</si>
  <si>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</si>
  <si>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</si>
  <si>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</si>
  <si>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</si>
  <si>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</si>
  <si>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</si>
  <si>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</si>
  <si>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</si>
  <si>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</si>
  <si>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</si>
  <si>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</si>
  <si>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</si>
  <si>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</si>
  <si>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</si>
  <si>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</si>
  <si>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</si>
  <si>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</si>
  <si>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</si>
  <si>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</si>
  <si>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</si>
  <si>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</si>
  <si>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</si>
  <si>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</si>
  <si>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</si>
  <si>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</si>
  <si>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</si>
  <si>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</si>
  <si>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</si>
  <si>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</si>
  <si>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</si>
  <si>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</si>
  <si>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</si>
  <si>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</si>
  <si>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</si>
  <si>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</si>
  <si>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</si>
  <si>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</si>
  <si>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</si>
  <si>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</si>
  <si>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</si>
  <si>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</si>
  <si>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</si>
  <si>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</si>
  <si>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</si>
  <si>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</si>
  <si>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</si>
  <si>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</si>
  <si>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</si>
  <si>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</si>
  <si>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</si>
  <si>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</si>
  <si>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</si>
  <si>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</si>
  <si>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</si>
  <si>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</si>
  <si>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</si>
  <si>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</si>
  <si>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</si>
  <si>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</si>
  <si>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</si>
  <si>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</si>
  <si>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</si>
  <si>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</si>
  <si>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</si>
  <si>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</si>
  <si>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</si>
  <si>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</si>
  <si>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</si>
  <si>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</si>
  <si>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</si>
  <si>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</si>
  <si>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</si>
  <si>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</si>
  <si>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</si>
  <si>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</si>
  <si>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</si>
  <si>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</si>
  <si>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</si>
  <si>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</si>
  <si>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</si>
  <si>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Каша Ячневая вязкая с маслом сливочным</t>
  </si>
  <si>
    <t>Рис отварнйой рассыпчатый</t>
  </si>
  <si>
    <t>130/2</t>
  </si>
  <si>
    <t>Салат из отварной свеклы с маслом расстительным</t>
  </si>
  <si>
    <t>Тефтели куриные в сметанно-томатном соусе</t>
  </si>
  <si>
    <t>Салат из свеж. капусты с  морковью</t>
  </si>
  <si>
    <t>Плов из отварной говядины</t>
  </si>
  <si>
    <t>Салат из моркови с яблоками</t>
  </si>
  <si>
    <t>Птица, тушенная с соусе с овощами</t>
  </si>
  <si>
    <t>Винегрет овощной</t>
  </si>
  <si>
    <t>40/40 130/2</t>
  </si>
  <si>
    <t>Салат из свеж. Капусты с морковью</t>
  </si>
  <si>
    <t>Вермишель отварной</t>
  </si>
  <si>
    <t>Мармелад</t>
  </si>
  <si>
    <t>Салат из свежей капусты с морковью</t>
  </si>
  <si>
    <t>Суп лапша домашняя на курином б-не, с мясом птицы</t>
  </si>
  <si>
    <t>Салат из свеклы с маслом</t>
  </si>
  <si>
    <t>Салат из моркови с сахаром</t>
  </si>
  <si>
    <t>Компот из свежих фруков</t>
  </si>
  <si>
    <t>Салат из свежей капуст с морковью</t>
  </si>
  <si>
    <t>Какао с молоком</t>
  </si>
  <si>
    <t>Рассольник домашний с индейкой, со сметаной</t>
  </si>
  <si>
    <t xml:space="preserve">Бефстроганов из отварного филе индейки </t>
  </si>
  <si>
    <t>Эч-почмак с филе индейки</t>
  </si>
  <si>
    <t>Салат из свеж. Капусты с  морковью</t>
  </si>
  <si>
    <t>100/30</t>
  </si>
  <si>
    <t>Кисломолочный напиток</t>
  </si>
  <si>
    <t>Котлеты рубленные из индейки</t>
  </si>
  <si>
    <t>Каша ячневая вязкая с маслом сливочным</t>
  </si>
  <si>
    <t>Суп вермишелевый с картофелем с куриными фрикадельками</t>
  </si>
  <si>
    <t>Бефстроганов из отварного филе индейки. Рис отварно рассыпчатый</t>
  </si>
  <si>
    <t>Ватрушка с павидлой.</t>
  </si>
  <si>
    <t>50/75</t>
  </si>
  <si>
    <t>Гуляш из отварной птицы</t>
  </si>
  <si>
    <t>Суп картофельный с клецками на курином б-не с мясом</t>
  </si>
  <si>
    <t>Рассольник ленинградский с индейкой и  фрикадельками, со сметаной</t>
  </si>
  <si>
    <t xml:space="preserve">Каша вязкая гречнеая с мясом птицы и овощами </t>
  </si>
  <si>
    <t>Суп картофельный гороховый на курином б-не с мясом</t>
  </si>
  <si>
    <t>Плов из отварной птицы</t>
  </si>
  <si>
    <t>Суп из овощей на курином б-не с фрикадельками со сметаной</t>
  </si>
  <si>
    <t>Кофейный напиток с молоком и сахором</t>
  </si>
  <si>
    <t>Салат из отворной свеклы</t>
  </si>
  <si>
    <t>Суп картофельный с клецками на бульоне с мясом птицы.</t>
  </si>
  <si>
    <t>Рассольник ленинградский на мясном бульене с мяными фрикадельками</t>
  </si>
  <si>
    <t>Каша вязкая гречневая с мясом и вощами</t>
  </si>
  <si>
    <t>Бефстроганов из отварной говядины. Рис отварно рассыпчатый с маслом сливочным</t>
  </si>
  <si>
    <t>Эчпочмак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</si>
</sst>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3" fillId="0" borderId="23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usernames" Target="revisions/userNam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4.xml"/><Relationship Id="rId109" Type="http://schemas.openxmlformats.org/officeDocument/2006/relationships/revisionLog" Target="revisionLog15.xml"/><Relationship Id="rId97" Type="http://schemas.openxmlformats.org/officeDocument/2006/relationships/revisionLog" Target="revisionLog3.xml"/><Relationship Id="rId104" Type="http://schemas.openxmlformats.org/officeDocument/2006/relationships/revisionLog" Target="revisionLog10.xml"/><Relationship Id="rId112" Type="http://schemas.openxmlformats.org/officeDocument/2006/relationships/revisionLog" Target="revisionLog18.xml"/><Relationship Id="rId103" Type="http://schemas.openxmlformats.org/officeDocument/2006/relationships/revisionLog" Target="revisionLog9.xml"/><Relationship Id="rId108" Type="http://schemas.openxmlformats.org/officeDocument/2006/relationships/revisionLog" Target="revisionLog14.xml"/><Relationship Id="rId96" Type="http://schemas.openxmlformats.org/officeDocument/2006/relationships/revisionLog" Target="revisionLog2.xml"/><Relationship Id="rId107" Type="http://schemas.openxmlformats.org/officeDocument/2006/relationships/revisionLog" Target="revisionLog13.xml"/><Relationship Id="rId111" Type="http://schemas.openxmlformats.org/officeDocument/2006/relationships/revisionLog" Target="revisionLog17.xml"/><Relationship Id="rId102" Type="http://schemas.openxmlformats.org/officeDocument/2006/relationships/revisionLog" Target="revisionLog8.xml"/><Relationship Id="rId110" Type="http://schemas.openxmlformats.org/officeDocument/2006/relationships/revisionLog" Target="revisionLog16.xml"/><Relationship Id="rId95" Type="http://schemas.openxmlformats.org/officeDocument/2006/relationships/revisionLog" Target="revisionLog1.xml"/><Relationship Id="rId106" Type="http://schemas.openxmlformats.org/officeDocument/2006/relationships/revisionLog" Target="revisionLog12.xml"/><Relationship Id="rId101" Type="http://schemas.openxmlformats.org/officeDocument/2006/relationships/revisionLog" Target="revisionLog7.xml"/><Relationship Id="rId99" Type="http://schemas.openxmlformats.org/officeDocument/2006/relationships/revisionLog" Target="revisionLog5.xml"/><Relationship Id="rId100" Type="http://schemas.openxmlformats.org/officeDocument/2006/relationships/revisionLog" Target="revisionLog6.xml"/><Relationship Id="rId105" Type="http://schemas.openxmlformats.org/officeDocument/2006/relationships/revisionLog" Target="revisionLog11.xml"/><Relationship Id="rId113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2A4FEC-9CFE-4181-B7E5-DE7AD97B946F}" diskRevisions="1" revisionId="5321" version="86" protected="1">
  <header guid="{173C3E5F-73EC-4E18-A458-7D81D29ABB0E}" dateTime="2024-11-22T20:20:34" maxSheetId="70" userName="Элвир" r:id="rId95" minRId="5152" maxRId="5155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47"/>
      <sheetId val="49"/>
      <sheetId val="50"/>
      <sheetId val="52"/>
      <sheetId val="53"/>
      <sheetId val="54"/>
      <sheetId val="55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85A8E33A-8050-453A-B157-BFF2A7FFEFDB}" dateTime="2024-11-22T20:25:12" maxSheetId="70" userName="Элвир" r:id="rId96" minRId="5156" maxRId="5162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47"/>
      <sheetId val="49"/>
      <sheetId val="50"/>
      <sheetId val="54"/>
      <sheetId val="56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2F3548E9-73B4-4FF1-AF3C-879EDB70BB37}" dateTime="2024-11-22T20:27:54" maxSheetId="70" userName="Элвир" r:id="rId97" minRId="5163" maxRId="5166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7"/>
      <sheetId val="49"/>
      <sheetId val="50"/>
      <sheetId val="54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50336694-977F-4A64-956A-A62E07348622}" dateTime="2024-11-22T20:29:57" maxSheetId="70" userName="Элвир" r:id="rId98" minRId="5167" maxRId="5169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0"/>
      <sheetId val="54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B1E05F95-CC29-44B0-8AEE-35F2AF316FF9}" dateTime="2024-11-22T20:31:00" maxSheetId="70" userName="Элвир" r:id="rId99" minRId="5170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0"/>
      <sheetId val="54"/>
      <sheetId val="57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BEEF019C-8103-4FEF-8FF2-D1C38D17AB54}" dateTime="2024-11-22T20:32:04" maxSheetId="70" userName="Элвир" r:id="rId100" minRId="5171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54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1CB714DE-93D5-4923-96CE-C74D155BDCB1}" dateTime="2024-11-22T20:32:53" maxSheetId="70" userName="Элвир" r:id="rId101" minRId="5172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54"/>
      <sheetId val="58"/>
      <sheetId val="59"/>
      <sheetId val="60"/>
      <sheetId val="61"/>
      <sheetId val="62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B038FD1C-DE89-454C-AEA2-849F6D570E39}" dateTime="2024-11-22T20:34:49" maxSheetId="70" userName="Элвир" r:id="rId102" minRId="5173" maxRId="5174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54"/>
      <sheetId val="58"/>
      <sheetId val="59"/>
      <sheetId val="60"/>
      <sheetId val="61"/>
      <sheetId val="63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0129FBB5-688A-4C50-B814-E992EC6B0035}" dateTime="2024-11-22T20:42:46" maxSheetId="70" userName="Элвир" r:id="rId103" minRId="5175" maxRId="5185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58"/>
      <sheetId val="60"/>
      <sheetId val="61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8A26276C-C3BE-4D26-A647-9D3F06D261C3}" dateTime="2024-11-22T20:46:24" maxSheetId="70" userName="Элвир" r:id="rId104" minRId="5186" maxRId="5188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58"/>
      <sheetId val="60"/>
      <sheetId val="61"/>
      <sheetId val="64"/>
      <sheetId val="65"/>
      <sheetId val="66"/>
      <sheetId val="67"/>
      <sheetId val="23"/>
      <sheetId val="24"/>
      <sheetId val="46"/>
      <sheetId val="68"/>
      <sheetId val="69"/>
    </sheetIdMap>
  </header>
  <header guid="{91EED640-3B8E-49C5-8360-2D31A9E006F2}" dateTime="2024-11-22T20:47:55" maxSheetId="70" userName="Элвир" r:id="rId105" minRId="5189" maxRId="5192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58"/>
      <sheetId val="60"/>
      <sheetId val="61"/>
      <sheetId val="64"/>
      <sheetId val="66"/>
      <sheetId val="67"/>
      <sheetId val="23"/>
      <sheetId val="24"/>
      <sheetId val="46"/>
      <sheetId val="68"/>
      <sheetId val="69"/>
    </sheetIdMap>
  </header>
  <header guid="{CB65BEF2-EF76-4D5A-A421-48B57651E8D4}" dateTime="2024-11-22T20:52:27" maxSheetId="70" userName="Элвир" r:id="rId106" minRId="5193" maxRId="5201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60"/>
      <sheetId val="64"/>
      <sheetId val="23"/>
      <sheetId val="24"/>
      <sheetId val="46"/>
      <sheetId val="68"/>
      <sheetId val="69"/>
    </sheetIdMap>
  </header>
  <header guid="{1BE915D8-DB6A-4F0C-8E14-3BB08A462F0A}" dateTime="2024-11-22T21:03:23" maxSheetId="70" userName="Элвир" r:id="rId107" minRId="5202" maxRId="5259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60"/>
      <sheetId val="64"/>
      <sheetId val="23"/>
      <sheetId val="24"/>
      <sheetId val="46"/>
      <sheetId val="68"/>
      <sheetId val="69"/>
    </sheetIdMap>
  </header>
  <header guid="{62C4D16A-F259-4818-9309-9E909DF70798}" dateTime="2024-11-22T21:15:14" maxSheetId="70" userName="Элвир" r:id="rId108" minRId="5260" maxRId="5262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0"/>
      <sheetId val="64"/>
      <sheetId val="23"/>
      <sheetId val="24"/>
      <sheetId val="68"/>
      <sheetId val="69"/>
    </sheetIdMap>
  </header>
  <header guid="{85BBB2DD-FB65-412F-82DE-28EA858B5EF6}" dateTime="2024-11-22T21:16:32" maxSheetId="70" userName="Элвир" r:id="rId109" minRId="5263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51DA292C-BD19-485F-9F33-FCAC41EA2456}" dateTime="2024-11-22T21:41:15" maxSheetId="70" userName="Элвир" r:id="rId110" minRId="5264" maxRId="5314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E7F182DB-230D-4D2D-9674-FD68F0B77F8D}" dateTime="2024-11-22T21:42:34" maxSheetId="70" userName="Элвир" r:id="rId111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8DFB0CC4-C8BF-41E9-A209-44C6C64A1668}" dateTime="2024-11-22T21:44:03" maxSheetId="70" userName="Элвир" r:id="rId112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  <header guid="{572A4FEC-9CFE-4181-B7E5-DE7AD97B946F}" dateTime="2024-11-25T11:10:28" maxSheetId="70" userName="Пользователь" r:id="rId113" minRId="5317" maxRId="5321">
    <sheetIdMap count="69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1"/>
      <sheetId val="52"/>
      <sheetId val="53"/>
      <sheetId val="55"/>
      <sheetId val="56"/>
      <sheetId val="49"/>
      <sheetId val="47"/>
      <sheetId val="57"/>
      <sheetId val="50"/>
      <sheetId val="62"/>
      <sheetId val="63"/>
      <sheetId val="59"/>
      <sheetId val="54"/>
      <sheetId val="65"/>
      <sheetId val="66"/>
      <sheetId val="67"/>
      <sheetId val="61"/>
      <sheetId val="58"/>
      <sheetId val="46"/>
      <sheetId val="68"/>
      <sheetId val="60"/>
      <sheetId val="64"/>
      <sheetId val="23"/>
      <sheetId val="24"/>
      <sheetId val="69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2" sId="51">
    <oc r="C19" t="inlineStr">
      <is>
        <t>Бефстроганов из отварной говядины. Рис отварно рассыпчатый</t>
      </is>
    </oc>
    <nc r="C19" t="inlineStr">
      <is>
        <t>Бефстроганов из отварного филе индейки. Рис отварно рассыпчатый</t>
      </is>
    </nc>
  </rcc>
  <rcc rId="5153" sId="51">
    <oc r="C25" t="inlineStr">
      <is>
        <t>Эч-почмак с говядиной</t>
      </is>
    </oc>
    <nc r="C25" t="inlineStr">
      <is>
        <t>Ватрушка с павидлой.</t>
      </is>
    </nc>
  </rcc>
  <rcc rId="5154" sId="51">
    <oc r="D25" t="inlineStr">
      <is>
        <t>100</t>
      </is>
    </oc>
    <nc r="D25" t="inlineStr">
      <is>
        <t>50/75</t>
      </is>
    </nc>
  </rcc>
  <rsnm rId="5155" sheetId="51" oldName="[меню  октябрь 2024.xlsx]4 октября" newName="[меню  октябрь 2024.xlsx]1 ноября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6" sId="54">
    <oc r="C16" t="inlineStr">
      <is>
        <t>Сок</t>
      </is>
    </oc>
    <nc r="C16" t="inlineStr">
      <is>
        <t>Яблоко</t>
      </is>
    </nc>
  </rcc>
  <rcc rId="5187" sId="54">
    <oc r="D16" t="inlineStr">
      <is>
        <t>180</t>
      </is>
    </oc>
    <nc r="D16" t="inlineStr">
      <is>
        <t>100</t>
      </is>
    </nc>
  </rcc>
  <rcc rId="5188" sId="54" numFmtId="4">
    <oc r="E16">
      <v>96.4</v>
    </oc>
    <nc r="E16">
      <v>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9" sId="65">
    <oc r="C16" t="inlineStr">
      <is>
        <t>Яблоко</t>
      </is>
    </oc>
    <nc r="C16" t="inlineStr">
      <is>
        <t>Сок</t>
      </is>
    </nc>
  </rcc>
  <rcc rId="5190" sId="65">
    <oc r="D16" t="inlineStr">
      <is>
        <t>100</t>
      </is>
    </oc>
    <nc r="D16" t="inlineStr">
      <is>
        <t>180</t>
      </is>
    </nc>
  </rcc>
  <rcc rId="5191" sId="65" numFmtId="4">
    <oc r="E16">
      <v>47</v>
    </oc>
    <nc r="E16">
      <v>96</v>
    </nc>
  </rcc>
  <rsnm rId="5192" sheetId="65" oldName="[меню  октябрь 2024.xlsx]24 октября" newName="[меню  октябрь 2024.xlsx]21 ноября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3" sId="66">
    <oc r="C16" t="inlineStr">
      <is>
        <t>Сок</t>
      </is>
    </oc>
    <nc r="C16" t="inlineStr">
      <is>
        <t>Яблоко</t>
      </is>
    </nc>
  </rcc>
  <rcc rId="5194" sId="66">
    <oc r="D16" t="inlineStr">
      <is>
        <t>180</t>
      </is>
    </oc>
    <nc r="D16" t="inlineStr">
      <is>
        <t>100</t>
      </is>
    </nc>
  </rcc>
  <rcc rId="5195" sId="66" numFmtId="4">
    <oc r="E16">
      <v>96.4</v>
    </oc>
    <nc r="E16">
      <v>47</v>
    </nc>
  </rcc>
  <rcc rId="5196" sId="66">
    <oc r="C18" t="inlineStr">
      <is>
        <t>Рассольник ленинградский с куриными фрикадельками, со сметаной</t>
      </is>
    </oc>
    <nc r="C18" t="inlineStr">
      <is>
        <t>Рассольник ленинградский на мясном бульене с мяными фрикадельками</t>
      </is>
    </nc>
  </rcc>
  <rcc rId="5197" sId="66">
    <oc r="C26" t="inlineStr">
      <is>
        <t>Каша вязкая гречневая с курицой и овощами</t>
      </is>
    </oc>
    <nc r="C26" t="inlineStr">
      <is>
        <t>Каша вязкая гречневая с мясом и вощами</t>
      </is>
    </nc>
  </rcc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  <rsnm rId="5199" sheetId="66" oldName="[меню  октябрь 2024.xlsx]25 октября" newName="[меню  октябрь 2024.xlsx]22 ноября"/>
  <rsnm rId="5200" sheetId="67" oldName="[меню  октябрь 2024.xlsx]28 октября" newName="[меню  октябрь 2024.xlsx]222 ноября"/>
  <rsnm rId="5201" sheetId="61" oldName="[меню  октябрь 2024.xlsx]18 октября" newName="[меню  октябрь 2024.xlsx]22 октября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2" sId="58">
    <oc r="C6" t="inlineStr">
      <is>
        <t>2 день</t>
      </is>
    </oc>
    <nc r="C6"/>
  </rcc>
  <rcc rId="5203" sId="58">
    <nc r="C7" t="inlineStr">
      <is>
        <t>1 день</t>
      </is>
    </nc>
  </rcc>
  <rcc rId="5204" sId="58">
    <o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oc>
    <nc r="B13" t="inlineStr">
      <is>
        <t>Завтрак/иртәнге аш</t>
      </is>
    </nc>
  </rcc>
  <rcc rId="5205" sId="58">
    <oc r="C13" t="inlineStr">
      <is>
        <t>Каша полбяная молочная с маслом сливочным</t>
      </is>
    </oc>
    <nc r="C13" t="inlineStr">
      <is>
        <t>Каша Дружба молочная с маслом сливочным</t>
      </is>
    </nc>
  </rcc>
  <rcc rId="5206" sId="58">
    <oc r="D13" t="inlineStr">
      <is>
        <t>180/3</t>
      </is>
    </oc>
    <nc r="D13" t="inlineStr">
      <is>
        <t>180/5</t>
      </is>
    </nc>
  </rcc>
  <rcc rId="5207" sId="58" numFmtId="4">
    <oc r="E13">
      <v>202.64</v>
    </oc>
    <nc r="E13">
      <v>207.6</v>
    </nc>
  </rcc>
  <rcc rId="5208" sId="58">
    <oc r="C14" t="inlineStr">
      <is>
        <t>какао с молоком</t>
      </is>
    </oc>
    <nc r="C14" t="inlineStr">
      <is>
        <t>Кофейный напиток с молоком</t>
      </is>
    </nc>
  </rcc>
  <rcc rId="5209" sId="58">
    <oc r="D14" t="inlineStr">
      <is>
        <t>180</t>
      </is>
    </oc>
    <nc r="D14" t="inlineStr">
      <is>
        <t>180/6</t>
      </is>
    </nc>
  </rcc>
  <rcc rId="5210" sId="58">
    <oc r="E14">
      <v>58.83</v>
    </oc>
    <nc r="E14">
      <v>42.67</v>
    </nc>
  </rcc>
  <rcc rId="5211" sId="58">
    <oc r="C15" t="inlineStr">
      <is>
        <t>Бутерброд с сыром, маслом сливочным</t>
      </is>
    </oc>
    <nc r="C15" t="inlineStr">
      <is>
        <t>Бутерброд с маслом сливочным</t>
      </is>
    </nc>
  </rcc>
  <rcc rId="5212" sId="58">
    <oc r="D15" t="inlineStr">
      <is>
        <t>30/5/5</t>
      </is>
    </oc>
    <nc r="D15" t="inlineStr">
      <is>
        <t>30/5</t>
      </is>
    </nc>
  </rcc>
  <rcc rId="5213" sId="58" numFmtId="4">
    <oc r="E15">
      <v>128.77000000000001</v>
    </oc>
    <nc r="E15">
      <v>111.6</v>
    </nc>
  </rcc>
  <rcc rId="5214" sId="58">
    <oc r="C16" t="inlineStr">
      <is>
        <t>Сок</t>
      </is>
    </oc>
    <nc r="C16" t="inlineStr">
      <is>
        <t>Яблоко</t>
      </is>
    </nc>
  </rcc>
  <rcc rId="5215" sId="58">
    <oc r="D16" t="inlineStr">
      <is>
        <t>180</t>
      </is>
    </oc>
    <nc r="D16" t="inlineStr">
      <is>
        <t>100</t>
      </is>
    </nc>
  </rcc>
  <rcc rId="5216" sId="58" numFmtId="4">
    <oc r="E16">
      <v>94.4</v>
    </oc>
    <nc r="E16">
      <v>47</v>
    </nc>
  </rcc>
  <rcc rId="5217" sId="58">
    <o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oc>
    <nc r="B17" t="inlineStr">
      <is>
        <t>Обед/төшке аш</t>
      </is>
    </nc>
  </rcc>
  <rcc rId="5218" sId="58">
    <oc r="C17" t="inlineStr">
      <is>
        <t>Салат из картофеля с солеными огурцами</t>
      </is>
    </oc>
    <nc r="C17" t="inlineStr">
      <is>
        <t>Салат из моркови с сахаром</t>
      </is>
    </nc>
  </rcc>
  <rcc rId="5219" sId="58" numFmtId="4">
    <oc r="E17">
      <v>66.84</v>
    </oc>
    <nc r="E17">
      <v>14.3</v>
    </nc>
  </rcc>
  <rcc rId="5220" sId="58">
    <oc r="C18" t="inlineStr">
      <is>
        <t>Борщ со свежей капустой, картофелем на курином б-не, с куриными фрикадельками, со сметаной</t>
      </is>
    </oc>
    <nc r="C18" t="inlineStr">
      <is>
        <t>Суп вермишелевый с картофелем с мясными фрикадельками</t>
      </is>
    </nc>
  </rcc>
  <rcc rId="5221" sId="58">
    <oc r="D18" t="inlineStr">
      <is>
        <t>180/10/7</t>
      </is>
    </oc>
    <nc r="D18" t="inlineStr">
      <is>
        <t>180/15</t>
      </is>
    </nc>
  </rcc>
  <rcc rId="5222" sId="58" numFmtId="4">
    <oc r="E18">
      <v>106.63</v>
    </oc>
    <nc r="E18">
      <v>114.56</v>
    </nc>
  </rcc>
  <rcc rId="5223" sId="58">
    <oc r="C19" t="inlineStr">
      <is>
        <t>Тефтели куриные в сметанно-томатном соусе</t>
      </is>
    </oc>
    <nc r="C19" t="inlineStr">
      <is>
        <t>Котлеты рубленные из говядины</t>
      </is>
    </nc>
  </rcc>
  <rcc rId="5224" sId="58">
    <oc r="D19" t="inlineStr">
      <is>
        <t>50/25</t>
      </is>
    </oc>
    <nc r="D19" t="inlineStr">
      <is>
        <t>70</t>
      </is>
    </nc>
  </rcc>
  <rcc rId="5225" sId="58" numFmtId="4">
    <oc r="E19">
      <v>136.30000000000001</v>
    </oc>
    <nc r="E19">
      <v>211.06</v>
    </nc>
  </rcc>
  <rcc rId="5226" sId="58">
    <oc r="C20" t="inlineStr">
      <is>
        <t>Макароны отварны с маслом сливочным</t>
      </is>
    </oc>
    <nc r="C20" t="inlineStr">
      <is>
        <t>Каша Ячневая вязкая с маслом сливочным</t>
      </is>
    </nc>
  </rcc>
  <rcc rId="5227" sId="58" numFmtId="4">
    <oc r="E20">
      <v>155.22</v>
    </oc>
    <nc r="E20">
      <v>145.86000000000001</v>
    </nc>
  </rcc>
  <rcc rId="5228" sId="58" odxf="1" dxf="1">
    <oc r="C21" t="inlineStr">
      <is>
        <t>Компот из свежих фруков</t>
      </is>
    </oc>
    <nc r="C21" t="inlineStr">
      <is>
        <t>Напиток из сухофруктов</t>
      </is>
    </nc>
    <odxf>
      <border outline="0">
        <bottom/>
      </border>
    </odxf>
    <ndxf>
      <border outline="0">
        <bottom style="thin">
          <color indexed="64"/>
        </bottom>
      </border>
    </ndxf>
  </rcc>
  <rfmt sheetId="58" sqref="D21" start="0" length="0">
    <dxf>
      <border outline="0">
        <bottom style="thin">
          <color indexed="64"/>
        </bottom>
      </border>
    </dxf>
  </rfmt>
  <rcc rId="5229" sId="58" odxf="1" dxf="1" numFmtId="4">
    <oc r="E21">
      <v>55.26</v>
    </oc>
    <nc r="E21">
      <v>68.180000000000007</v>
    </nc>
    <odxf>
      <border outline="0">
        <bottom/>
      </border>
    </odxf>
    <ndxf>
      <border outline="0">
        <bottom style="thin">
          <color indexed="64"/>
        </bottom>
      </border>
    </ndxf>
  </rcc>
  <rfmt sheetId="58" sqref="B22" start="0" length="0">
    <dxf>
      <alignment vertical="bottom" wrapText="0" readingOrder="0"/>
      <border outline="0">
        <bottom style="medium">
          <color indexed="64"/>
        </bottom>
      </border>
    </dxf>
  </rfmt>
  <rcc rId="5230" sId="58" odxf="1" dxf="1">
    <oc r="C22" t="inlineStr">
      <is>
        <t>Хлеб пшеничный</t>
      </is>
    </oc>
    <nc r="C22" t="inlineStr">
      <is>
        <t>Хлеб ржаной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5231" sId="58" odxf="1" dxf="1">
    <oc r="D22" t="inlineStr">
      <is>
        <t>25</t>
      </is>
    </oc>
    <nc r="D22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5232" sId="58" odxf="1" dxf="1" numFmtId="4">
    <oc r="E22">
      <v>58.75</v>
    </oc>
    <nc r="E22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fmt sheetId="58" sqref="B23" start="0" length="0">
    <dxf>
      <border outline="0">
        <bottom/>
      </border>
    </dxf>
  </rfmt>
  <rcc rId="5233" sId="58" odxf="1" dxf="1">
    <oc r="C23" t="inlineStr">
      <is>
        <t>Хлеб ржаной</t>
      </is>
    </oc>
    <nc r="C23" t="inlineStr">
      <is>
        <t>Хлеб пшеничный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5234" sId="58" odxf="1" dxf="1">
    <oc r="D23" t="inlineStr">
      <is>
        <t>45</t>
      </is>
    </oc>
    <nc r="D23" t="inlineStr">
      <is>
        <t>25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5235" sId="58" odxf="1" dxf="1" numFmtId="4">
    <oc r="E23">
      <v>89.1</v>
    </oc>
    <nc r="E23">
      <v>58.75</v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5236" sId="58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 t="inlineStr">
      <is>
        <t>Полдник/төштән соңгы аш</t>
      </is>
    </nc>
  </rcc>
  <rcc rId="5237" sId="58">
    <oc r="C24" t="inlineStr">
      <is>
        <t>Ряженка</t>
      </is>
    </oc>
    <nc r="C24" t="inlineStr">
      <is>
        <t>Кефир</t>
      </is>
    </nc>
  </rcc>
  <rcc rId="5238" sId="58" numFmtId="4">
    <oc r="E24">
      <v>91.8</v>
    </oc>
    <nc r="E24">
      <v>90</v>
    </nc>
  </rcc>
  <rcc rId="5239" sId="58">
    <oc r="C25" t="inlineStr">
      <is>
        <t>Булочка дорожная</t>
      </is>
    </oc>
    <nc r="C25" t="inlineStr">
      <is>
        <t>Вафли</t>
      </is>
    </nc>
  </rcc>
  <rcc rId="5240" sId="58">
    <oc r="D25" t="inlineStr">
      <is>
        <t>50</t>
      </is>
    </oc>
    <nc r="D25" t="inlineStr">
      <is>
        <t>20</t>
      </is>
    </nc>
  </rcc>
  <rcc rId="5241" sId="58" numFmtId="4">
    <oc r="E25">
      <v>165.5</v>
    </oc>
    <nc r="E25">
      <v>192</v>
    </nc>
  </rcc>
  <rcc rId="5242" sId="58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 t="inlineStr">
      <is>
        <t>Ужин/кичке аш</t>
      </is>
    </nc>
  </rcc>
  <rcc rId="5243" sId="58">
    <oc r="C26" t="inlineStr">
      <is>
        <t>Запеканка творожная с повидлом</t>
      </is>
    </oc>
    <nc r="C26" t="inlineStr">
      <is>
        <t xml:space="preserve">Котлеты рыбные </t>
      </is>
    </nc>
  </rcc>
  <rcc rId="5244" sId="58">
    <oc r="D26" t="inlineStr">
      <is>
        <t>120/30</t>
      </is>
    </oc>
    <nc r="D26" t="inlineStr">
      <is>
        <t>70</t>
      </is>
    </nc>
  </rcc>
  <rcc rId="5245" sId="58" numFmtId="4">
    <oc r="E26">
      <v>418.5</v>
    </oc>
    <nc r="E26">
      <v>124.56</v>
    </nc>
  </rcc>
  <rcc rId="5246" sId="58">
    <oc r="C27" t="inlineStr">
      <is>
        <t>Чай с сахаром и лимоном</t>
      </is>
    </oc>
    <nc r="C27" t="inlineStr">
      <is>
        <t>Пюре картофельное</t>
      </is>
    </nc>
  </rcc>
  <rcc rId="5247" sId="58">
    <oc r="D27" t="inlineStr">
      <is>
        <t>180/6/7</t>
      </is>
    </oc>
    <nc r="D27" t="inlineStr">
      <is>
        <t>140</t>
      </is>
    </nc>
  </rcc>
  <rcc rId="5248" sId="58" numFmtId="4">
    <oc r="E27">
      <v>26.48</v>
    </oc>
    <nc r="E27">
      <v>128.1</v>
    </nc>
  </rcc>
  <rfmt sheetId="58" sqref="B28" start="0" length="0">
    <dxf>
      <border outline="0">
        <bottom/>
      </border>
    </dxf>
  </rfmt>
  <rcc rId="5249" sId="58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readingOrder="0"/>
      <border outline="0"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bottom style="thin">
          <color indexed="64"/>
        </bottom>
      </border>
      <protection locked="1"/>
    </ndxf>
  </rcc>
  <rcc rId="5250" sId="58" odxf="1" dxf="1">
    <oc r="D28" t="inlineStr">
      <is>
        <t>152,36 руб</t>
      </is>
    </oc>
    <nc r="D28" t="inlineStr">
      <is>
        <t>180/6</t>
      </is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cc rId="5251" sId="58" odxf="1" dxf="1" numFmtId="4">
    <oc r="E28">
      <f>E27+E26+E25+E24+E23+E22+E21+E20+E18+E19+E17+E16+E15+E14</f>
    </oc>
    <nc r="E28">
      <v>24.1</v>
    </nc>
    <odxf>
      <font>
        <b/>
      </font>
      <border outline="0">
        <bottom style="medium">
          <color indexed="64"/>
        </bottom>
      </border>
      <protection locked="0"/>
    </odxf>
    <ndxf>
      <font>
        <b val="0"/>
        <sz val="12"/>
        <color auto="1"/>
      </font>
      <border outline="0">
        <bottom style="thin">
          <color indexed="64"/>
        </bottom>
      </border>
      <protection locked="1"/>
    </ndxf>
  </rcc>
  <rfmt sheetId="58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252" sId="58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3" sId="58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54" sId="58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58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58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5255" sId="58" odxf="1" dxf="1">
    <nc r="D30" t="inlineStr">
      <is>
        <t>152,36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5256" sId="58" odxf="1" dxf="1">
    <nc r="E30">
      <f>E29+E28+E27+E26+E25+E24+E23+E22+E21+E20+E19+E18+E17+E16+E15+E14+E13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  <rsnm rId="5258" sheetId="57" oldName="[меню  октябрь 2024.xlsx]13 ноября" newName="[меню  октябрь 2024.xlsx]13 ноября"/>
  <rsnm rId="5259" sheetId="58" oldName="[меню  октябрь 2024.xlsx]15 октября" newName="[меню  октябрь 2024.xlsx]25 ноября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0" sId="58">
    <oc r="C7" t="inlineStr">
      <is>
        <t>1 день</t>
      </is>
    </oc>
    <nc r="C7" t="inlineStr">
      <is>
        <t>10 день</t>
      </is>
    </nc>
  </rcc>
  <rcc rId="5261" sId="46">
    <oc r="D6" t="inlineStr">
      <is>
        <t>2 день</t>
      </is>
    </oc>
    <nc r="D6" t="inlineStr">
      <is>
        <t>1 день</t>
      </is>
    </nc>
  </rcc>
  <rsnm rId="5262" sheetId="46" oldName="[меню  октябрь 2024.xlsx]29 октября" newName="[меню  октябрь 2024.xlsx]26 ноября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5263" sheetId="68" oldName="[меню  октябрь 2024.xlsx]30 октября" newName="[меню  октябрь 2024.xlsx]27 ноября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4" sqref="C1" start="0" length="0">
    <dxf>
      <alignment horizontal="general" vertical="bottom" readingOrder="0"/>
    </dxf>
  </rfmt>
  <rfmt sheetId="64" sqref="C2" start="0" length="0">
    <dxf>
      <alignment horizontal="general" vertical="bottom" readingOrder="0"/>
    </dxf>
  </rfmt>
  <rfmt sheetId="64" sqref="C3" start="0" length="0">
    <dxf>
      <alignment horizontal="general" vertical="bottom" readingOrder="0"/>
    </dxf>
  </rfmt>
  <rfmt sheetId="64" sqref="C4" start="0" length="0">
    <dxf>
      <alignment horizontal="general" vertical="bottom" readingOrder="0"/>
    </dxf>
  </rfmt>
  <rfmt sheetId="64" sqref="C5" start="0" length="0">
    <dxf>
      <alignment horizontal="general" vertical="bottom" readingOrder="0"/>
    </dxf>
  </rfmt>
  <rcc rId="5264" sId="64" odxf="1" dxf="1">
    <nc r="C6" t="inlineStr">
      <is>
        <t>5 день</t>
      </is>
    </nc>
    <odxf>
      <alignment horizontal="center" vertical="center" readingOrder="0"/>
    </odxf>
    <ndxf>
      <alignment horizontal="general" vertical="bottom" readingOrder="0"/>
    </ndxf>
  </rcc>
  <rcc rId="5265" sId="64" odxf="1" dxf="1">
    <oc r="C7" t="inlineStr">
      <is>
        <t>8 день</t>
      </is>
    </oc>
    <nc r="C7"/>
    <odxf>
      <alignment horizontal="center" vertical="center" readingOrder="0"/>
    </odxf>
    <ndxf>
      <alignment horizontal="general" vertical="bottom" readingOrder="0"/>
    </ndxf>
  </rcc>
  <rfmt sheetId="64" sqref="C8" start="0" length="0">
    <dxf>
      <alignment horizontal="general" vertical="bottom" readingOrder="0"/>
    </dxf>
  </rfmt>
  <rfmt sheetId="64" sqref="C9" start="0" length="0">
    <dxf>
      <alignment horizontal="general" vertical="bottom" readingOrder="0"/>
    </dxf>
  </rfmt>
  <rfmt sheetId="64" sqref="C10" start="0" length="0">
    <dxf>
      <alignment horizontal="general" vertical="bottom" readingOrder="0"/>
    </dxf>
  </rfmt>
  <rfmt sheetId="64" sqref="C11" start="0" length="0">
    <dxf>
      <alignment vertical="top" readingOrder="0"/>
    </dxf>
  </rfmt>
  <rfmt sheetId="64" sqref="C12" start="0" length="0">
    <dxf>
      <alignment vertical="top" readingOrder="0"/>
    </dxf>
  </rfmt>
  <rcc rId="5266" sId="64" odxf="1" dxf="1">
    <oc r="C13" t="inlineStr">
      <is>
        <t>Каша манная молочная с маслом сливочным</t>
      </is>
    </oc>
    <nc r="C13" t="inlineStr">
      <is>
        <t xml:space="preserve">Суп молочный с геркулесовой крупой </t>
      </is>
    </nc>
    <odxf>
      <alignment horizontal="center" vertical="center" readingOrder="0"/>
    </odxf>
    <ndxf>
      <alignment horizontal="general" vertical="top" readingOrder="0"/>
    </ndxf>
  </rcc>
  <rcc rId="5267" sId="64">
    <oc r="D13" t="inlineStr">
      <is>
        <t>180/5</t>
      </is>
    </oc>
    <nc r="D13" t="inlineStr">
      <is>
        <t>200</t>
      </is>
    </nc>
  </rcc>
  <rcc rId="5268" sId="64" numFmtId="4">
    <oc r="E13">
      <v>199.5</v>
    </oc>
    <nc r="E13">
      <v>71.2</v>
    </nc>
  </rcc>
  <rcc rId="5269" sId="64" odxf="1" dxf="1">
    <oc r="C14" t="inlineStr">
      <is>
        <t xml:space="preserve">Какао с молоком </t>
      </is>
    </oc>
    <nc r="C14" t="inlineStr">
      <is>
        <t>какао с молоком</t>
      </is>
    </nc>
    <odxf>
      <alignment horizontal="center" readingOrder="0"/>
    </odxf>
    <ndxf>
      <alignment horizontal="left" readingOrder="0"/>
    </ndxf>
  </rcc>
  <rcc rId="5270" sId="64">
    <oc r="D14" t="inlineStr">
      <is>
        <t>180/6</t>
      </is>
    </oc>
    <nc r="D14" t="inlineStr">
      <is>
        <t>180</t>
      </is>
    </nc>
  </rcc>
  <rcc rId="5271" sId="64" odxf="1" dxf="1">
    <oc r="C15" t="inlineStr">
      <is>
        <t>Бутерброд с маслом сливочным</t>
      </is>
    </oc>
    <nc r="C15" t="inlineStr">
      <is>
        <t>Бутерброд с сыром, маслом сливочным</t>
      </is>
    </nc>
    <odxf>
      <alignment horizontal="center" vertical="center" readingOrder="0"/>
    </odxf>
    <ndxf>
      <alignment horizontal="general" vertical="bottom" readingOrder="0"/>
    </ndxf>
  </rcc>
  <rcc rId="5272" sId="64">
    <oc r="D15" t="inlineStr">
      <is>
        <t>30/5</t>
      </is>
    </oc>
    <nc r="D15" t="inlineStr">
      <is>
        <t>30/5/5</t>
      </is>
    </nc>
  </rcc>
  <rcc rId="5273" sId="64" numFmtId="4">
    <oc r="E15">
      <v>111.6</v>
    </oc>
    <nc r="E15">
      <v>128.77000000000001</v>
    </nc>
  </rcc>
  <rcc rId="5274" sId="64" odxf="1" dxf="1">
    <oc r="C16" t="inlineStr">
      <is>
        <t>Сок</t>
      </is>
    </oc>
    <nc r="C16" t="inlineStr">
      <is>
        <t>Яблоко</t>
      </is>
    </nc>
    <odxf>
      <alignment horizontal="center" vertical="center" readingOrder="0"/>
    </odxf>
    <ndxf>
      <alignment horizontal="general" vertical="top" readingOrder="0"/>
    </ndxf>
  </rcc>
  <rcc rId="5275" sId="64">
    <oc r="D16" t="inlineStr">
      <is>
        <t>180</t>
      </is>
    </oc>
    <nc r="D16" t="inlineStr">
      <is>
        <t>100</t>
      </is>
    </nc>
  </rcc>
  <rcc rId="5276" sId="64" numFmtId="4">
    <oc r="E16">
      <v>97.4</v>
    </oc>
    <nc r="E16">
      <v>47</v>
    </nc>
  </rcc>
  <rcc rId="5277" sId="64" odxf="1" dxf="1">
    <oc r="C17" t="inlineStr">
      <is>
        <t>Салат картофельный с морковью и кукурузой</t>
      </is>
    </oc>
    <nc r="C17" t="inlineStr">
      <is>
        <t>Винегрет овощной</t>
      </is>
    </nc>
    <odxf>
      <alignment horizontal="center" vertical="center" readingOrder="0"/>
    </odxf>
    <ndxf>
      <alignment horizontal="general" vertical="top" readingOrder="0"/>
    </ndxf>
  </rcc>
  <rcc rId="5278" sId="64">
    <oc r="D17" t="inlineStr">
      <is>
        <t>60</t>
      </is>
    </oc>
    <nc r="D17" t="inlineStr">
      <is>
        <t>50</t>
      </is>
    </nc>
  </rcc>
  <rcc rId="5279" sId="64" numFmtId="4">
    <oc r="E17">
      <v>14.3</v>
    </oc>
    <nc r="E17">
      <v>46.4</v>
    </nc>
  </rcc>
  <rcc rId="5280" sId="64" odxf="1" dxf="1">
    <oc r="C18" t="inlineStr">
      <is>
        <t>Щи со свежей капустой с картофелем на курином б-не, с куриными фрикадельками и со сметаной</t>
      </is>
    </oc>
    <nc r="C18" t="inlineStr">
      <is>
        <t>Рассольник домашний на курином б-не, с куриными фрикадельками со сметаной</t>
      </is>
    </nc>
    <odxf>
      <alignment horizontal="center" vertical="center" readingOrder="0"/>
    </odxf>
    <ndxf>
      <alignment horizontal="general" vertical="top" readingOrder="0"/>
    </ndxf>
  </rcc>
  <rcc rId="5281" sId="64">
    <oc r="D18" t="inlineStr">
      <is>
        <t>180/11/7</t>
      </is>
    </oc>
    <nc r="D18" t="inlineStr">
      <is>
        <t>180/11/5</t>
      </is>
    </nc>
  </rcc>
  <rcc rId="5282" sId="64" numFmtId="4">
    <oc r="E18">
      <v>104.59</v>
    </oc>
    <nc r="E18">
      <v>119.17</v>
    </nc>
  </rcc>
  <rcc rId="5283" sId="64">
    <oc r="D19" t="inlineStr">
      <is>
        <t>70</t>
      </is>
    </oc>
    <nc r="D19" t="inlineStr">
      <is>
        <t>40/40 130/2</t>
      </is>
    </nc>
  </rcc>
  <rcc rId="5284" sId="64" numFmtId="4">
    <oc r="E19">
      <v>225.4</v>
    </oc>
    <nc r="E19">
      <v>243.48</v>
    </nc>
  </rcc>
  <rcc rId="5285" sId="64" odxf="1" dxf="1">
    <oc r="C20" t="inlineStr">
      <is>
        <t>Рис отварной рассыпчатый с маслом сливочным</t>
      </is>
    </oc>
    <nc r="C20" t="inlineStr">
      <is>
        <t>Кисель</t>
      </is>
    </nc>
    <odxf>
      <alignment horizontal="center" vertical="center" readingOrder="0"/>
    </odxf>
    <ndxf>
      <alignment horizontal="general" vertical="top" readingOrder="0"/>
    </ndxf>
  </rcc>
  <rcc rId="5286" sId="64">
    <oc r="D20" t="inlineStr">
      <is>
        <t>130/20</t>
      </is>
    </oc>
    <nc r="D20" t="inlineStr">
      <is>
        <t>180</t>
      </is>
    </nc>
  </rcc>
  <rcc rId="5287" sId="64" numFmtId="4">
    <oc r="E20">
      <v>192.01</v>
    </oc>
    <nc r="E20">
      <v>75.239999999999995</v>
    </nc>
  </rcc>
  <rcc rId="5288" sId="64" odxf="1" dxf="1">
    <oc r="C21" t="inlineStr">
      <is>
        <t>Компот из изюма</t>
      </is>
    </oc>
    <nc r="C21" t="inlineStr">
      <is>
        <t>Хлеб пшеничный</t>
      </is>
    </nc>
    <odxf>
      <alignment horizontal="center" vertical="center" readingOrder="0"/>
      <border outline="0">
        <bottom/>
      </border>
    </odxf>
    <ndxf>
      <alignment horizontal="general" vertical="top" readingOrder="0"/>
      <border outline="0">
        <bottom style="thin">
          <color indexed="64"/>
        </bottom>
      </border>
    </ndxf>
  </rcc>
  <rcc rId="5289" sId="64" odxf="1" dxf="1">
    <oc r="D21" t="inlineStr">
      <is>
        <t>180</t>
      </is>
    </oc>
    <nc r="D21" t="inlineStr">
      <is>
        <t>25</t>
      </is>
    </nc>
    <odxf>
      <border outline="0">
        <bottom/>
      </border>
    </odxf>
    <ndxf>
      <border outline="0">
        <bottom style="thin">
          <color indexed="64"/>
        </bottom>
      </border>
    </ndxf>
  </rcc>
  <rcc rId="5290" sId="64" odxf="1" dxf="1" numFmtId="4">
    <oc r="E21">
      <v>62.1</v>
    </oc>
    <nc r="E21">
      <v>58.75</v>
    </nc>
    <odxf>
      <border outline="0">
        <bottom/>
      </border>
    </odxf>
    <ndxf>
      <border outline="0">
        <bottom style="thin">
          <color indexed="64"/>
        </bottom>
      </border>
    </ndxf>
  </rcc>
  <rfmt sheetId="64" sqref="B22" start="0" length="0">
    <dxf>
      <alignment vertical="bottom" wrapText="0" readingOrder="0"/>
      <border outline="0">
        <bottom style="medium">
          <color indexed="64"/>
        </bottom>
      </border>
    </dxf>
  </rfmt>
  <rcc rId="5291" sId="64" odxf="1" dxf="1">
    <oc r="C22" t="inlineStr">
      <is>
        <t>Хлеб пшеничный</t>
      </is>
    </oc>
    <nc r="C22" t="inlineStr">
      <is>
        <t>Хлеб ржаной</t>
      </is>
    </nc>
    <odxf>
      <alignment horizontal="center" vertical="center" readingOrder="0"/>
      <border outline="0">
        <bottom style="thin">
          <color indexed="64"/>
        </bottom>
      </border>
    </odxf>
    <ndxf>
      <alignment horizontal="general" vertical="top" readingOrder="0"/>
      <border outline="0">
        <bottom style="medium">
          <color indexed="64"/>
        </bottom>
      </border>
    </ndxf>
  </rcc>
  <rcc rId="5292" sId="64" odxf="1" dxf="1">
    <oc r="D22" t="inlineStr">
      <is>
        <t>25</t>
      </is>
    </oc>
    <nc r="D22" t="inlineStr">
      <is>
        <t>45</t>
      </is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5293" sId="64" odxf="1" dxf="1" numFmtId="4">
    <oc r="E22">
      <v>58.75</v>
    </oc>
    <nc r="E22">
      <v>89.1</v>
    </nc>
    <odxf>
      <border outline="0">
        <bottom style="thin">
          <color indexed="64"/>
        </bottom>
      </border>
    </odxf>
    <ndxf>
      <border outline="0">
        <bottom style="medium">
          <color indexed="64"/>
        </bottom>
      </border>
    </ndxf>
  </rcc>
  <rcc rId="5294" sId="64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alignment vertical="bottom" wrapText="0" readingOrder="0"/>
      <border outline="0">
        <right/>
        <top/>
        <bottom style="medium">
          <color indexed="64"/>
        </bottom>
      </border>
    </odxf>
    <ndxf>
      <alignment vertical="top" wrapText="1" readingOrder="0"/>
      <border outline="0">
        <right style="medium">
          <color indexed="64"/>
        </right>
        <top style="medium">
          <color indexed="64"/>
        </top>
        <bottom/>
      </border>
    </ndxf>
  </rcc>
  <rcc rId="5295" sId="64" odxf="1" dxf="1">
    <oc r="C23" t="inlineStr">
      <is>
        <t>Хлеб ржаной</t>
      </is>
    </oc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center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horizontal="left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5296" sId="64" odxf="1" dxf="1">
    <oc r="D23" t="inlineStr">
      <is>
        <t>45</t>
      </is>
    </oc>
    <nc r="D23" t="inlineStr">
      <is>
        <t>180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5297" sId="64" odxf="1" dxf="1" numFmtId="4">
    <oc r="E23">
      <v>89.1</v>
    </oc>
    <nc r="E23">
      <v>75.239999999999995</v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  <bottom style="medium">
          <color indexed="64"/>
        </bottom>
      </border>
      <protection locked="0"/>
    </odxf>
    <ndxf>
      <font>
        <sz val="12"/>
        <color auto="1"/>
        <name val="Calibri"/>
        <scheme val="minor"/>
      </font>
      <alignment wrapText="1" readingOrder="0"/>
      <border outline="0">
        <top style="medium">
          <color indexed="64"/>
        </top>
        <bottom style="thin">
          <color indexed="64"/>
        </bottom>
      </border>
      <protection locked="1"/>
    </ndxf>
  </rcc>
  <rcc rId="5298" sId="64" odxf="1" dxf="1">
    <o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oc>
    <nc r="B24"/>
    <odxf>
      <alignment vertical="top" wrapText="1" readingOrder="0"/>
      <border outline="0">
        <top style="medium">
          <color indexed="64"/>
        </top>
        <bottom/>
      </border>
    </odxf>
    <ndxf>
      <alignment vertical="bottom" wrapText="0" readingOrder="0"/>
      <border outline="0">
        <top/>
        <bottom style="medium">
          <color indexed="64"/>
        </bottom>
      </border>
    </ndxf>
  </rcc>
  <rcc rId="5299" sId="64" odxf="1" dxf="1">
    <oc r="C24" t="inlineStr">
      <is>
        <t>Молоко кипяченое</t>
      </is>
    </oc>
    <nc r="C24" t="inlineStr">
      <is>
        <t>Печенье</t>
      </is>
    </nc>
    <odxf>
      <font>
        <sz val="12"/>
        <color auto="1"/>
      </font>
      <alignment horizontal="center" vertical="center" wrapText="1" readingOrder="0"/>
      <border outline="0">
        <top style="medium">
          <color indexed="64"/>
        </top>
      </border>
    </odxf>
    <ndxf>
      <font>
        <sz val="12"/>
        <color auto="1"/>
      </font>
      <alignment horizontal="general" vertical="bottom" wrapText="0" readingOrder="0"/>
      <border outline="0">
        <top style="thin">
          <color indexed="64"/>
        </top>
      </border>
    </ndxf>
  </rcc>
  <rcc rId="5300" sId="64" odxf="1" dxf="1">
    <oc r="D24" t="inlineStr">
      <is>
        <t>180</t>
      </is>
    </oc>
    <nc r="D24" t="inlineStr">
      <is>
        <t>20</t>
      </is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5301" sId="64" odxf="1" dxf="1" numFmtId="4">
    <oc r="E24">
      <v>96.3</v>
    </oc>
    <nc r="E24">
      <v>89.1</v>
    </nc>
    <odxf>
      <font>
        <sz val="12"/>
        <color auto="1"/>
      </font>
      <alignment wrapText="1" readingOrder="0"/>
      <border outline="0">
        <top style="medium">
          <color indexed="64"/>
        </top>
      </border>
    </odxf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5302" sId="64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alignment vertical="bottom" wrapText="0" readingOrder="0"/>
      <border outline="0">
        <right style="medium">
          <color indexed="64"/>
        </right>
        <bottom style="medium">
          <color indexed="64"/>
        </bottom>
      </border>
    </odxf>
    <ndxf>
      <alignment vertical="top" wrapText="1" readingOrder="0"/>
      <border outline="0">
        <right/>
        <bottom/>
      </border>
    </ndxf>
  </rcc>
  <rfmt sheetId="64" sqref="C25" start="0" length="0">
    <dxf>
      <font>
        <sz val="12"/>
        <color auto="1"/>
      </font>
      <alignment horizontal="left" wrapText="1" readingOrder="0"/>
      <border outline="0">
        <top style="medium">
          <color indexed="64"/>
        </top>
      </border>
    </dxf>
  </rfmt>
  <rcc rId="5303" sId="64" odxf="1" dxf="1">
    <oc r="D25" t="inlineStr">
      <is>
        <t>20</t>
      </is>
    </oc>
    <nc r="D25" t="inlineStr">
      <is>
        <t>50/75</t>
      </is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5304" sId="64" odxf="1" dxf="1" numFmtId="4">
    <oc r="E25">
      <v>90.2</v>
    </oc>
    <nc r="E25">
      <v>414.29</v>
    </nc>
    <odxf>
      <font>
        <sz val="12"/>
      </font>
      <alignment wrapText="0" readingOrder="0"/>
      <border outline="0">
        <top style="thin">
          <color indexed="64"/>
        </top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5305" sId="64" odxf="1" dxf="1">
    <o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oc>
    <nc r="B26"/>
    <odxf>
      <alignment vertical="top" wrapText="1" readingOrder="0"/>
    </odxf>
    <ndxf>
      <alignment vertical="bottom" wrapText="0" readingOrder="0"/>
    </ndxf>
  </rcc>
  <rcc rId="5306" sId="64" odxf="1" dxf="1">
    <oc r="C26" t="inlineStr">
      <is>
        <t>Омлет натуральный</t>
      </is>
    </oc>
    <nc r="C26" t="inlineStr">
      <is>
        <t>Чай с сахаром и лимоном</t>
      </is>
    </nc>
    <odxf>
      <alignment horizontal="center" vertical="center" readingOrder="0"/>
      <border outline="0">
        <top style="medium">
          <color indexed="64"/>
        </top>
      </border>
    </odxf>
    <ndxf>
      <alignment horizontal="left" vertical="top" readingOrder="0"/>
      <border outline="0">
        <top style="thin">
          <color indexed="64"/>
        </top>
      </border>
    </ndxf>
  </rcc>
  <rcc rId="5307" sId="64" odxf="1" dxf="1">
    <oc r="D26" t="inlineStr">
      <is>
        <t>150</t>
      </is>
    </oc>
    <nc r="D26" t="inlineStr">
      <is>
        <t>180/6/7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5308" sId="64" odxf="1" dxf="1" numFmtId="4">
    <oc r="E26">
      <v>335.23</v>
    </oc>
    <nc r="E26">
      <v>26.48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fmt sheetId="64" sqref="B27" start="0" length="0">
    <dxf>
      <border outline="0">
        <bottom style="medium">
          <color indexed="64"/>
        </bottom>
      </border>
    </dxf>
  </rfmt>
  <rcc rId="5309" sId="64" odxf="1" dxf="1">
    <oc r="C27" t="inlineStr">
      <is>
        <t>Чай с сахаром</t>
      </is>
    </oc>
    <nc r="C27"/>
    <odxf>
      <font>
        <sz val="12"/>
        <color auto="1"/>
      </font>
      <alignment horizontal="center" vertical="center" readingOrder="0"/>
      <border outline="0">
        <bottom style="thin">
          <color indexed="64"/>
        </bottom>
      </border>
      <protection locked="1"/>
    </odxf>
    <n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ndxf>
  </rcc>
  <rcc rId="5310" sId="64" odxf="1" dxf="1">
    <oc r="D27" t="inlineStr">
      <is>
        <t>180/6</t>
      </is>
    </oc>
    <nc r="D27" t="inlineStr">
      <is>
        <t>152,36 руб</t>
      </is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5311" sId="64" odxf="1" dxf="1" numFmtId="4">
    <oc r="E27">
      <v>24.1</v>
    </oc>
    <nc r="E27">
      <f>E26+E25+E24+E23+E22+E21++E19+E18+E17+E16+E15+E14+E13</f>
    </nc>
    <odxf>
      <font>
        <b val="0"/>
        <sz val="12"/>
        <color auto="1"/>
      </font>
      <border outline="0">
        <bottom style="thin">
          <color indexed="64"/>
        </bottom>
      </border>
      <protection locked="1"/>
    </odxf>
    <ndxf>
      <font>
        <b/>
        <sz val="12"/>
        <color auto="1"/>
      </font>
      <border outline="0">
        <bottom style="medium">
          <color indexed="64"/>
        </bottom>
      </border>
      <protection locked="0"/>
    </ndxf>
  </rcc>
  <rcc rId="5312" sId="64">
    <oc r="C19" t="inlineStr">
      <is>
        <t>Биточки домашние</t>
      </is>
    </oc>
    <nc r="C19" t="inlineStr">
      <is>
        <t>Бефстроганов из отварной говядины. Рис отварно рассыпчатый с маслом сливочным</t>
      </is>
    </nc>
  </rcc>
  <rcc rId="5313" sId="64">
    <oc r="C25" t="inlineStr">
      <is>
        <t>Кондитерские изделия (печенье)</t>
      </is>
    </oc>
    <nc r="C25" t="inlineStr">
      <is>
        <t>Эчпочмак с говядиной</t>
      </is>
    </nc>
  </rcc>
  <rsnm rId="5314" sheetId="64" oldName="[меню  октябрь 2024.xlsx]23 октября" newName="[меню  октябрь 2024.xlsx]29 ноября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  <oldFormula>'19 ноября'!$28:$28,'19 ноября'!$30:$30</oldFormula>
  </rdn>
  <rcv guid="{CCEAD3CB-4653-4335-8279-E02FA93794F2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  <rsnm rId="5317" sheetId="67" oldName="[меню  ноябрь 2024.xlsx]222 ноября" newName="[меню  ноябрь 2024.xlsx]25 ноября"/>
  <rsnm rId="5318" sheetId="58" oldName="[меню  ноябрь 2024.xlsx]25 ноября" newName="[меню  ноябрь 2024.xlsx]26 ноября"/>
  <rsnm rId="5319" sheetId="46" oldName="[меню  ноябрь 2024.xlsx]26 ноября" newName="[меню  ноябрь 2024.xlsx]26 ноября!"/>
  <rsnm rId="5320" sheetId="68" oldName="[меню  ноябрь 2024.xlsx]27 ноября" newName="[меню  ноябрь 2024.xlsx]27 ноября"/>
  <rsnm rId="5321" sheetId="60" oldName="[меню  ноябрь 2024.xlsx]28 ноября" newName="[меню  ноябрь 2024.xlsx]28 ноября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6" sId="53">
    <oc r="C20" t="inlineStr">
      <is>
        <t>Гуляш из отварной говядины</t>
      </is>
    </oc>
    <nc r="C20" t="inlineStr">
      <is>
        <t>Гуляш из отварной птицы</t>
      </is>
    </nc>
  </rcc>
  <rcc rId="5157" sId="53">
    <oc r="C19" t="inlineStr">
      <is>
        <t>Суп картофельный с клецками на мясном б-не с мясом</t>
      </is>
    </oc>
    <nc r="C19" t="inlineStr">
      <is>
        <t>Суп картофельный с клецками на курином б-не с мясом</t>
      </is>
    </nc>
  </rcc>
  <rcc rId="5158" sId="55">
    <oc r="C23" t="inlineStr">
      <is>
        <t>кисломолочный напиток</t>
      </is>
    </oc>
    <nc r="C23" t="inlineStr">
      <is>
        <t>Кисломолочный напиток</t>
      </is>
    </nc>
  </rcc>
  <rcc rId="5159" sId="55">
    <oc r="C26" t="inlineStr">
      <is>
        <t>чай с сахаром и лимоном</t>
      </is>
    </oc>
    <nc r="C26" t="inlineStr">
      <is>
        <t>Чай с сахаром и лимоном</t>
      </is>
    </nc>
  </rcc>
  <rsnm rId="5160" sheetId="52" oldName="[меню  октябрь 2024.xlsx]7 октября" newName="[меню  октябрь 2024.xlsx]2 ноября"/>
  <rsnm rId="5161" sheetId="53" oldName="[меню  октябрь 2024.xlsx]8 октября" newName="[меню  октябрь 2024.xlsx]5 ноября"/>
  <rsnm rId="5162" sheetId="55" oldName="[меню  октябрь 2024.xlsx]10 октября" newName="[меню  октябрь 2024.xlsx]7 окт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3" sId="56">
    <oc r="C18" t="inlineStr">
      <is>
        <t>Рассольник ленинградский с мясными фрикадельками, со сметаной</t>
      </is>
    </oc>
    <nc r="C18" t="inlineStr">
      <is>
        <t>Рассольник ленинградский с индейкой и  фрикадельками, со сметаной</t>
      </is>
    </nc>
  </rcc>
  <rcc rId="5164" sId="56">
    <oc r="C26" t="inlineStr">
      <is>
        <t xml:space="preserve">Каша вязкая гречнеая с овощами </t>
      </is>
    </oc>
    <nc r="C26" t="inlineStr">
      <is>
        <t xml:space="preserve">Каша вязкая гречнеая с мясом птицы и овощами </t>
      </is>
    </nc>
  </rcc>
  <rsnm rId="5165" sheetId="55" oldName="[меню  октябрь 2024.xlsx]7 октября" newName="[меню  октябрь 2024.xlsx]7 ноября"/>
  <rsnm rId="5166" sheetId="56" oldName="[меню  октябрь 2024.xlsx]11 октября" newName="[меню  октябрь 2024.xlsx]8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7" sId="49">
    <oc r="C18" t="inlineStr">
      <is>
        <t>Суп картофельный гороховый на мясном б-не с мясом</t>
      </is>
    </oc>
    <nc r="C18" t="inlineStr">
      <is>
        <t>Суп картофельный гороховый на курином б-не с мясом</t>
      </is>
    </nc>
  </rcc>
  <rcc rId="5168" sId="49">
    <oc r="C19" t="inlineStr">
      <is>
        <t>Плов из отварной говядины</t>
      </is>
    </oc>
    <nc r="C19" t="inlineStr">
      <is>
        <t>Плов из отварной птицы</t>
      </is>
    </nc>
  </rcc>
  <rsnm rId="5169" sheetId="49" oldName="[меню  октябрь 2024.xlsx]2 октября" newName="[меню  октябрь 2024.xlsx]11 ноября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5170" sheetId="47" oldName="[меню  октябрь 2024.xlsx]1 октября" newName="[меню  октябрь 2024.xlsx]12 ноября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5171" sheetId="57" oldName="[меню  октябрь 2024.xlsx]14 октября" newName="[меню  октябрь 2024.xlsx]13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5172" sheetId="50" oldName="[меню  октябрь 2024.xlsx]3 октября" newName="[меню  октябрь 2024.xlsx]15 ноября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3" sId="62">
    <oc r="C18" t="inlineStr">
      <is>
        <t>Суп из овощей на курином б-не, с индейкой, со сметаной</t>
      </is>
    </oc>
    <nc r="C18" t="inlineStr">
      <is>
        <t>Суп из овощей на курином б-не с фрикадельками со сметаной</t>
      </is>
    </nc>
  </rcc>
  <rsnm rId="5174" sheetId="62" oldName="[меню  октябрь 2024.xlsx]21 октября" newName="[меню  октябрь 2024.xlsx]18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5" sId="59">
    <oc r="C14" t="inlineStr">
      <is>
        <t>Чай с сахаром и молоком</t>
      </is>
    </oc>
    <nc r="C14" t="inlineStr">
      <is>
        <t>Кофейный напиток с молоком и сахором</t>
      </is>
    </nc>
  </rcc>
  <rcc rId="5176" sId="59">
    <oc r="C16" t="inlineStr">
      <is>
        <t>Яблоко</t>
      </is>
    </oc>
    <nc r="C16" t="inlineStr">
      <is>
        <t>Сок</t>
      </is>
    </nc>
  </rcc>
  <rcc rId="5177" sId="59">
    <oc r="D16" t="inlineStr">
      <is>
        <t>100</t>
      </is>
    </oc>
    <nc r="D16" t="inlineStr">
      <is>
        <t>180</t>
      </is>
    </nc>
  </rcc>
  <rcc rId="5178" sId="59" numFmtId="4">
    <oc r="E16">
      <v>47</v>
    </oc>
    <nc r="E16">
      <v>96</v>
    </nc>
  </rcc>
  <rcc rId="5179" sId="59">
    <oc r="C17" t="inlineStr">
      <is>
        <t>Салат из свежей капуст с морковью</t>
      </is>
    </oc>
    <nc r="C17" t="inlineStr">
      <is>
        <t>Салат из отворной свеклы</t>
      </is>
    </nc>
  </rcc>
  <rcc rId="5180" sId="63">
    <oc r="C19" t="inlineStr">
      <is>
        <t>Суп картофельный с клецками на бульоне из индейки , с мясом индейки</t>
      </is>
    </oc>
    <nc r="C19" t="inlineStr">
      <is>
        <t>Суп картофельный с клецками на бульоне с мясом птицы.</t>
      </is>
    </nc>
  </rcc>
  <rcc rId="5181" sId="63">
    <oc r="C20" t="inlineStr">
      <is>
        <t>Гуляш из отварной индейки</t>
      </is>
    </oc>
    <nc r="C20" t="inlineStr">
      <is>
        <t>Гуляш из отварной птицы</t>
      </is>
    </nc>
  </rcc>
  <rcc rId="5182" sId="63">
    <oc r="C25" t="inlineStr">
      <is>
        <t>Катык</t>
      </is>
    </oc>
    <nc r="C25" t="inlineStr">
      <is>
        <t>Кефир</t>
      </is>
    </nc>
  </rcc>
  <rcv guid="{CCEAD3CB-4653-4335-8279-E02FA93794F2}" action="delete"/>
  <rdn rId="0" localSheetId="63" customView="1" name="Z_CCEAD3CB_4653_4335_8279_E02FA93794F2_.wvu.Rows" hidden="1" oldHidden="1">
    <formula>'19 ноября'!$28:$28,'19 ноября'!$30:$30</formula>
  </rdn>
  <rcv guid="{CCEAD3CB-4653-4335-8279-E02FA93794F2}" action="add"/>
  <rsnm rId="5184" sheetId="63" oldName="[меню  октябрь 2024.xlsx]22 октября" newName="[меню  октябрь 2024.xlsx]19 ноября"/>
  <rsnm rId="5185" sheetId="59" oldName="[меню  октябрь 2024.xlsx]16 октября" newName="[меню  октябрь 2024.xlsx]19 окт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  <customSheetView guid="{CCEAD3CB-4653-4335-8279-E02FA93794F2}" showGridLines="0" showRowCol="0" state="hidden">
      <selection activeCell="E29" sqref="E29"/>
      <pageMargins left="0.25" right="0.25" top="0.75" bottom="0.75" header="0.3" footer="0.3"/>
      <pageSetup paperSize="9" orientation="landscape" r:id="rId8"/>
    </customSheetView>
  </customSheetViews>
  <pageMargins left="0.25" right="0.25" top="0.75" bottom="0.75" header="0.3" footer="0.3"/>
  <pageSetup paperSize="9" orientation="landscape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CEAD3CB-4653-4335-8279-E02FA93794F2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CEAD3CB-4653-4335-8279-E02FA93794F2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CEAD3CB-4653-4335-8279-E02FA93794F2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CEAD3CB-4653-4335-8279-E02FA93794F2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CEAD3CB-4653-4335-8279-E02FA93794F2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CEAD3CB-4653-4335-8279-E02FA93794F2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CEAD3CB-4653-4335-8279-E02FA93794F2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CEAD3CB-4653-4335-8279-E02FA93794F2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CEAD3CB-4653-4335-8279-E02FA93794F2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CEAD3CB-4653-4335-8279-E02FA93794F2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CEAD3CB-4653-4335-8279-E02FA93794F2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CEAD3CB-4653-4335-8279-E02FA93794F2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4" workbookViewId="0">
      <selection activeCell="E17" sqref="E17"/>
    </sheetView>
  </sheetViews>
  <sheetFormatPr defaultRowHeight="15" x14ac:dyDescent="0.25"/>
  <cols>
    <col min="3" max="3" width="34.5703125" customWidth="1"/>
    <col min="4" max="4" width="14.1406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52.5" customHeight="1" x14ac:dyDescent="0.25">
      <c r="B19" s="5"/>
      <c r="C19" s="63" t="s">
        <v>197</v>
      </c>
      <c r="D19" s="41" t="s">
        <v>177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198</v>
      </c>
      <c r="D25" s="32" t="s">
        <v>199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</sheetData>
  <customSheetViews>
    <customSheetView guid="{7D113E4B-2489-4A93-A066-E9128A217E1E}" topLeftCell="A4">
      <selection activeCell="E17" sqref="E17"/>
      <pageMargins left="0.7" right="0.7" top="0.75" bottom="0.75" header="0.3" footer="0.3"/>
    </customSheetView>
    <customSheetView guid="{CCEAD3CB-4653-4335-8279-E02FA93794F2}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D18" sqref="D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178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179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D18" sqref="D18"/>
      <pageMargins left="0.7" right="0.7" top="0.75" bottom="0.75" header="0.3" footer="0.3"/>
    </customSheetView>
    <customSheetView guid="{CCEAD3CB-4653-4335-8279-E02FA93794F2}" topLeftCell="A3">
      <selection activeCell="C21" sqref="C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201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200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180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1582.6000000000004</v>
      </c>
    </row>
  </sheetData>
  <customSheetViews>
    <customSheetView guid="{7D113E4B-2489-4A93-A066-E9128A217E1E}" topLeftCell="A10">
      <selection activeCell="D31" sqref="D31"/>
      <pageMargins left="0.7" right="0.7" top="0.75" bottom="0.75" header="0.3" footer="0.3"/>
    </customSheetView>
    <customSheetView guid="{CCEAD3CB-4653-4335-8279-E02FA93794F2}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181</v>
      </c>
      <c r="D17" s="37" t="s">
        <v>35</v>
      </c>
      <c r="E17" s="44">
        <v>53.88</v>
      </c>
    </row>
    <row r="18" spans="2:5" ht="52.15" customHeight="1" x14ac:dyDescent="0.25">
      <c r="B18" s="5"/>
      <c r="C18" s="40" t="s">
        <v>182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  <customSheetView guid="{CCEAD3CB-4653-4335-8279-E02FA93794F2}">
      <selection activeCell="G23" sqref="G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96.4</v>
      </c>
    </row>
    <row r="17" spans="2:5" ht="30" x14ac:dyDescent="0.25">
      <c r="B17" s="5" t="s">
        <v>41</v>
      </c>
      <c r="C17" s="18" t="s">
        <v>183</v>
      </c>
      <c r="D17" s="37" t="s">
        <v>35</v>
      </c>
      <c r="E17" s="44">
        <v>15.4</v>
      </c>
    </row>
    <row r="18" spans="2:5" ht="52.15" customHeight="1" x14ac:dyDescent="0.25">
      <c r="B18" s="5"/>
      <c r="C18" s="40" t="s">
        <v>202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203</v>
      </c>
      <c r="D26" s="32" t="s">
        <v>30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1752.9</v>
      </c>
    </row>
  </sheetData>
  <customSheetViews>
    <customSheetView guid="{7D113E4B-2489-4A93-A066-E9128A217E1E}">
      <selection sqref="A1:XFD1048576"/>
      <pageMargins left="0.7" right="0.7" top="0.75" bottom="0.75" header="0.3" footer="0.3"/>
    </customSheetView>
    <customSheetView guid="{CCEAD3CB-4653-4335-8279-E02FA93794F2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204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205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topLeftCell="A4">
      <selection activeCell="E9" sqref="E9"/>
      <pageMargins left="0.7" right="0.7" top="0.75" bottom="0.75" header="0.3" footer="0.3"/>
    </customSheetView>
    <customSheetView guid="{CCEAD3CB-4653-4335-8279-E02FA93794F2}" topLeftCell="B1">
      <selection activeCell="C19" sqref="C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6" sqref="C16"/>
    </sheetView>
  </sheetViews>
  <sheetFormatPr defaultRowHeight="15" x14ac:dyDescent="0.25"/>
  <cols>
    <col min="3" max="3" width="40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171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>
      <selection activeCell="C16" sqref="C16"/>
      <pageMargins left="0.7" right="0.7" top="0.75" bottom="0.75" header="0.3" footer="0.3"/>
    </customSheetView>
    <customSheetView guid="{CCEAD3CB-4653-4335-8279-E02FA93794F2}" topLeftCell="B7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167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4">
      <selection activeCell="A4" sqref="A1:XFD1048576"/>
      <pageMargins left="0.7" right="0.7" top="0.75" bottom="0.75" header="0.3" footer="0.3"/>
    </customSheetView>
    <customSheetView guid="{CCEAD3CB-4653-4335-8279-E02FA93794F2}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45.71093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53</v>
      </c>
      <c r="E17" s="44">
        <v>41.8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>
      <selection activeCell="E9" sqref="E9"/>
      <pageMargins left="0.7" right="0.7" top="0.75" bottom="0.75" header="0.3" footer="0.3"/>
    </customSheetView>
    <customSheetView guid="{CCEAD3CB-4653-4335-8279-E02FA93794F2}" topLeftCell="A5">
      <selection activeCell="C5" sqref="C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C18" sqref="C18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112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97</v>
      </c>
      <c r="D13" s="30" t="s">
        <v>48</v>
      </c>
      <c r="E13" s="26">
        <v>208.76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72" t="s">
        <v>191</v>
      </c>
      <c r="D17" s="37" t="s">
        <v>35</v>
      </c>
      <c r="E17" s="44">
        <v>24.24</v>
      </c>
    </row>
    <row r="18" spans="2:5" ht="67.5" customHeight="1" x14ac:dyDescent="0.25">
      <c r="B18" s="5"/>
      <c r="C18" s="63" t="s">
        <v>206</v>
      </c>
      <c r="D18" s="41" t="s">
        <v>21</v>
      </c>
      <c r="E18" s="45">
        <v>101.49</v>
      </c>
    </row>
    <row r="19" spans="2:5" ht="36.6" customHeight="1" x14ac:dyDescent="0.25">
      <c r="B19" s="5"/>
      <c r="C19" s="63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63" t="s">
        <v>179</v>
      </c>
      <c r="D20" s="41" t="s">
        <v>30</v>
      </c>
      <c r="E20" s="45">
        <v>135.46</v>
      </c>
    </row>
    <row r="21" spans="2:5" ht="36" customHeight="1" x14ac:dyDescent="0.25">
      <c r="B21" s="5"/>
      <c r="C21" s="63" t="s">
        <v>57</v>
      </c>
      <c r="D21" s="41" t="s">
        <v>16</v>
      </c>
      <c r="E21" s="45">
        <v>87.5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91</v>
      </c>
      <c r="D24" s="32" t="s">
        <v>16</v>
      </c>
      <c r="E24" s="21">
        <v>91.86</v>
      </c>
    </row>
    <row r="25" spans="2:5" ht="16.5" thickBot="1" x14ac:dyDescent="0.3">
      <c r="B25" s="7"/>
      <c r="C25" s="75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65" t="s">
        <v>105</v>
      </c>
      <c r="D26" s="32" t="s">
        <v>192</v>
      </c>
      <c r="E26" s="21">
        <v>418.5</v>
      </c>
    </row>
    <row r="27" spans="2:5" ht="22.15" customHeight="1" x14ac:dyDescent="0.25">
      <c r="B27" s="2"/>
      <c r="C27" s="76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74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topLeftCell="A7">
      <selection activeCell="C18" sqref="C18"/>
      <pageMargins left="0.7" right="0.7" top="0.75" bottom="0.75" header="0.3" footer="0.3"/>
    </customSheetView>
    <customSheetView guid="{CCEAD3CB-4653-4335-8279-E02FA93794F2}" topLeftCell="A4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s="66" t="s">
        <v>111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64" t="s">
        <v>81</v>
      </c>
      <c r="D14" s="31" t="s">
        <v>16</v>
      </c>
      <c r="E14" s="28">
        <v>42.67</v>
      </c>
    </row>
    <row r="15" spans="2:5" ht="15.75" x14ac:dyDescent="0.25">
      <c r="B15" s="2"/>
      <c r="C15" s="64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77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71" t="s">
        <v>137</v>
      </c>
      <c r="D17" s="35" t="s">
        <v>44</v>
      </c>
      <c r="E17" s="36">
        <v>94.4</v>
      </c>
    </row>
    <row r="18" spans="2:5" ht="30" x14ac:dyDescent="0.25">
      <c r="B18" s="5" t="s">
        <v>77</v>
      </c>
      <c r="C18" s="72" t="s">
        <v>170</v>
      </c>
      <c r="D18" s="37" t="s">
        <v>35</v>
      </c>
      <c r="E18" s="44">
        <v>53.88</v>
      </c>
    </row>
    <row r="19" spans="2:5" ht="52.15" customHeight="1" x14ac:dyDescent="0.25">
      <c r="B19" s="5"/>
      <c r="C19" s="63" t="s">
        <v>209</v>
      </c>
      <c r="D19" s="41" t="s">
        <v>55</v>
      </c>
      <c r="E19" s="45">
        <v>121.66</v>
      </c>
    </row>
    <row r="20" spans="2:5" ht="36.6" customHeight="1" x14ac:dyDescent="0.25">
      <c r="B20" s="5"/>
      <c r="C20" s="63" t="s">
        <v>200</v>
      </c>
      <c r="D20" s="41" t="s">
        <v>87</v>
      </c>
      <c r="E20" s="45">
        <v>131.19999999999999</v>
      </c>
    </row>
    <row r="21" spans="2:5" ht="36" customHeight="1" x14ac:dyDescent="0.25">
      <c r="B21" s="5"/>
      <c r="C21" s="63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63" t="s">
        <v>90</v>
      </c>
      <c r="D22" s="41" t="s">
        <v>16</v>
      </c>
      <c r="E22" s="45">
        <v>55.26</v>
      </c>
    </row>
    <row r="23" spans="2:5" x14ac:dyDescent="0.25">
      <c r="B23" s="5"/>
      <c r="C23" s="73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74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65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75" t="s">
        <v>180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65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78"/>
      <c r="D28" s="55"/>
      <c r="E28" s="56"/>
    </row>
    <row r="29" spans="2:5" ht="22.15" customHeight="1" x14ac:dyDescent="0.25">
      <c r="B29" s="2"/>
      <c r="C29" s="76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76"/>
      <c r="D30" s="33"/>
      <c r="E30" s="23"/>
    </row>
    <row r="31" spans="2:5" ht="66" customHeight="1" thickBot="1" x14ac:dyDescent="0.3">
      <c r="B31" s="3"/>
      <c r="C31" s="74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topLeftCell="A10">
      <selection activeCell="E31" sqref="E31"/>
      <pageMargins left="0.7" right="0.7" top="0.75" bottom="0.75" header="0.3" footer="0.3"/>
    </customSheetView>
    <customSheetView guid="{CCEAD3CB-4653-4335-8279-E02FA93794F2}" hiddenRows="1" topLeftCell="A3">
      <selection activeCell="C31" sqref="C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18" sqref="C18"/>
    </sheetView>
  </sheetViews>
  <sheetFormatPr defaultRowHeight="15" x14ac:dyDescent="0.25"/>
  <cols>
    <col min="3" max="3" width="47.285156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207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208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1916.14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CEAD3CB-4653-4335-8279-E02FA93794F2}" state="hidden" topLeftCell="A6">
      <selection activeCell="F18" sqref="F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0" workbookViewId="0">
      <selection activeCell="E18" sqref="E18"/>
    </sheetView>
  </sheetViews>
  <sheetFormatPr defaultRowHeight="15" x14ac:dyDescent="0.25"/>
  <cols>
    <col min="3" max="3" width="41.8554687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110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70" t="s">
        <v>63</v>
      </c>
      <c r="D13" s="30" t="s">
        <v>15</v>
      </c>
      <c r="E13" s="26">
        <v>199.5</v>
      </c>
    </row>
    <row r="14" spans="2:5" ht="15.75" x14ac:dyDescent="0.25">
      <c r="B14" s="2"/>
      <c r="C14" s="64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72" t="s">
        <v>174</v>
      </c>
      <c r="D17" s="37" t="s">
        <v>35</v>
      </c>
      <c r="E17" s="44">
        <v>13.5</v>
      </c>
    </row>
    <row r="18" spans="2:5" ht="73.5" customHeight="1" x14ac:dyDescent="0.25">
      <c r="B18" s="5"/>
      <c r="C18" s="63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63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63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63" t="s">
        <v>72</v>
      </c>
      <c r="D21" s="41" t="s">
        <v>16</v>
      </c>
      <c r="E21" s="45">
        <v>62.1</v>
      </c>
    </row>
    <row r="22" spans="2:5" x14ac:dyDescent="0.25">
      <c r="B22" s="5"/>
      <c r="C22" s="73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65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76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E27+E26+E25+E24+E23+E22+E20+E19+E18+E17+E16+E15+E14+E13</f>
        <v>1646.11</v>
      </c>
    </row>
  </sheetData>
  <customSheetViews>
    <customSheetView guid="{7D113E4B-2489-4A93-A066-E9128A217E1E}" topLeftCell="A10">
      <selection activeCell="E18" sqref="E18"/>
      <pageMargins left="0.7" right="0.7" top="0.75" bottom="0.75" header="0.3" footer="0.3"/>
    </customSheetView>
    <customSheetView guid="{CCEAD3CB-4653-4335-8279-E02FA93794F2}" topLeftCell="A2">
      <selection activeCell="C28" sqref="C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16" sqref="G16"/>
    </sheetView>
  </sheetViews>
  <sheetFormatPr defaultRowHeight="15" x14ac:dyDescent="0.25"/>
  <cols>
    <col min="3" max="3" width="43.28515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109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47</v>
      </c>
      <c r="D13" s="30" t="s">
        <v>48</v>
      </c>
      <c r="E13" s="26">
        <v>241.16</v>
      </c>
    </row>
    <row r="14" spans="2:5" ht="15.75" x14ac:dyDescent="0.25">
      <c r="B14" s="2"/>
      <c r="C14" s="64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64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72" t="s">
        <v>181</v>
      </c>
      <c r="D17" s="37" t="s">
        <v>35</v>
      </c>
      <c r="E17" s="44">
        <v>53.88</v>
      </c>
    </row>
    <row r="18" spans="2:5" ht="52.15" customHeight="1" x14ac:dyDescent="0.25">
      <c r="B18" s="5"/>
      <c r="C18" s="63" t="s">
        <v>182</v>
      </c>
      <c r="D18" s="41" t="s">
        <v>55</v>
      </c>
      <c r="E18" s="45">
        <v>114.78</v>
      </c>
    </row>
    <row r="19" spans="2:5" ht="36.6" customHeight="1" x14ac:dyDescent="0.25">
      <c r="B19" s="5"/>
      <c r="C19" s="63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63" t="s">
        <v>57</v>
      </c>
      <c r="D20" s="41" t="s">
        <v>16</v>
      </c>
      <c r="E20" s="45">
        <v>87.5</v>
      </c>
    </row>
    <row r="21" spans="2:5" x14ac:dyDescent="0.25">
      <c r="B21" s="5"/>
      <c r="C21" s="73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193</v>
      </c>
      <c r="D23" s="32" t="s">
        <v>16</v>
      </c>
      <c r="E23" s="21">
        <v>96.3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76" t="s">
        <v>96</v>
      </c>
      <c r="D26" s="33" t="s">
        <v>62</v>
      </c>
      <c r="E26" s="23">
        <v>26.48</v>
      </c>
    </row>
    <row r="27" spans="2:5" ht="14.45" customHeight="1" x14ac:dyDescent="0.25">
      <c r="B27" s="2"/>
      <c r="C27" s="76"/>
      <c r="D27" s="33"/>
      <c r="E27" s="23"/>
    </row>
    <row r="28" spans="2:5" ht="30.75" thickBot="1" x14ac:dyDescent="0.3">
      <c r="B28" s="3"/>
      <c r="C28" s="74"/>
      <c r="D28" s="49" t="s">
        <v>31</v>
      </c>
      <c r="E28" s="50">
        <f>E26+E25+E24+E23+E22+E21+E20+E19+E18+E17+E16+E15+E14+E13</f>
        <v>1866.16</v>
      </c>
    </row>
  </sheetData>
  <customSheetViews>
    <customSheetView guid="{7D113E4B-2489-4A93-A066-E9128A217E1E}">
      <selection activeCell="G16" sqref="G16"/>
      <pageMargins left="0.7" right="0.7" top="0.75" bottom="0.75" header="0.3" footer="0.3"/>
    </customSheetView>
    <customSheetView guid="{CCEAD3CB-4653-4335-8279-E02FA93794F2}" topLeftCell="A10">
      <selection activeCell="C28" sqref="C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15" sqref="H15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s="66" t="s">
        <v>108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25</v>
      </c>
      <c r="D13" s="30" t="s">
        <v>15</v>
      </c>
      <c r="E13" s="26">
        <v>251.91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72" t="s">
        <v>183</v>
      </c>
      <c r="D17" s="37" t="s">
        <v>35</v>
      </c>
      <c r="E17" s="44">
        <v>15.4</v>
      </c>
    </row>
    <row r="18" spans="2:5" ht="52.15" customHeight="1" x14ac:dyDescent="0.25">
      <c r="B18" s="5"/>
      <c r="C18" s="63" t="s">
        <v>210</v>
      </c>
      <c r="D18" s="41" t="s">
        <v>21</v>
      </c>
      <c r="E18" s="45">
        <v>117.51</v>
      </c>
    </row>
    <row r="19" spans="2:5" ht="36.6" customHeight="1" x14ac:dyDescent="0.25">
      <c r="B19" s="5"/>
      <c r="C19" s="63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63" t="s">
        <v>23</v>
      </c>
      <c r="D20" s="41" t="s">
        <v>30</v>
      </c>
      <c r="E20" s="45">
        <v>163.28</v>
      </c>
    </row>
    <row r="21" spans="2:5" x14ac:dyDescent="0.25">
      <c r="B21" s="5"/>
      <c r="C21" s="73" t="s">
        <v>24</v>
      </c>
      <c r="D21" s="43" t="s">
        <v>16</v>
      </c>
      <c r="E21" s="46">
        <v>75.239999999999995</v>
      </c>
    </row>
    <row r="22" spans="2:5" x14ac:dyDescent="0.25">
      <c r="B22" s="5"/>
      <c r="C22" s="63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74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65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75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65" t="s">
        <v>211</v>
      </c>
      <c r="D26" s="32" t="s">
        <v>16</v>
      </c>
      <c r="E26" s="21">
        <v>250.3</v>
      </c>
    </row>
    <row r="27" spans="2:5" ht="22.15" customHeight="1" x14ac:dyDescent="0.25">
      <c r="B27" s="2"/>
      <c r="C27" s="76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74"/>
      <c r="D29" s="49" t="s">
        <v>31</v>
      </c>
      <c r="E29" s="50">
        <f>E28+E27+E26+E25+E24+E23+E22+E21+E20+E19+E18+E17+E16+E15+E14+E13</f>
        <v>1703.5</v>
      </c>
    </row>
  </sheetData>
  <customSheetViews>
    <customSheetView guid="{7D113E4B-2489-4A93-A066-E9128A217E1E}">
      <selection activeCell="H15" sqref="H15"/>
      <pageMargins left="0.7" right="0.7" top="0.75" bottom="0.75" header="0.3" footer="0.3"/>
    </customSheetView>
    <customSheetView guid="{CCEAD3CB-4653-4335-8279-E02FA93794F2}" topLeftCell="B1">
      <selection activeCell="C6" sqref="C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H13" sqref="H13"/>
    </sheetView>
  </sheetViews>
  <sheetFormatPr defaultRowHeight="15" x14ac:dyDescent="0.25"/>
  <cols>
    <col min="3" max="3" width="34.57031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155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162</v>
      </c>
      <c r="D13" s="30" t="s">
        <v>15</v>
      </c>
      <c r="E13" s="26">
        <v>207.6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47</v>
      </c>
    </row>
    <row r="17" spans="2:5" ht="30" x14ac:dyDescent="0.25">
      <c r="B17" s="5" t="s">
        <v>41</v>
      </c>
      <c r="C17" s="72" t="s">
        <v>184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196</v>
      </c>
      <c r="D18" s="41" t="s">
        <v>157</v>
      </c>
      <c r="E18" s="45">
        <v>114.56</v>
      </c>
    </row>
    <row r="19" spans="2:5" ht="36.6" customHeight="1" x14ac:dyDescent="0.25">
      <c r="B19" s="5"/>
      <c r="C19" s="63" t="s">
        <v>194</v>
      </c>
      <c r="D19" s="41" t="s">
        <v>69</v>
      </c>
      <c r="E19" s="45">
        <v>211.06</v>
      </c>
    </row>
    <row r="20" spans="2:5" ht="36" customHeight="1" x14ac:dyDescent="0.25">
      <c r="B20" s="5"/>
      <c r="C20" s="63" t="s">
        <v>195</v>
      </c>
      <c r="D20" s="41" t="s">
        <v>95</v>
      </c>
      <c r="E20" s="45">
        <v>145.86000000000001</v>
      </c>
    </row>
    <row r="21" spans="2:5" x14ac:dyDescent="0.25">
      <c r="B21" s="5"/>
      <c r="C21" s="73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79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65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75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65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76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76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76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74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topLeftCell="A4">
      <selection activeCell="H13" sqref="H13"/>
      <pageMargins left="0.7" right="0.7" top="0.75" bottom="0.75" header="0.3" footer="0.3"/>
    </customSheetView>
    <customSheetView guid="{CCEAD3CB-4653-4335-8279-E02FA93794F2}" state="hidden" topLeftCell="A5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E20" sqref="E20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187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188</v>
      </c>
      <c r="D18" s="41" t="s">
        <v>120</v>
      </c>
      <c r="E18" s="45">
        <v>119.17</v>
      </c>
    </row>
    <row r="19" spans="2:5" ht="52.15" customHeight="1" x14ac:dyDescent="0.25">
      <c r="B19" s="5"/>
      <c r="C19" s="40" t="s">
        <v>168</v>
      </c>
      <c r="D19" s="41" t="s">
        <v>169</v>
      </c>
      <c r="E19" s="45">
        <v>118</v>
      </c>
    </row>
    <row r="20" spans="2:5" ht="36.6" customHeight="1" x14ac:dyDescent="0.25">
      <c r="B20" s="5"/>
      <c r="C20" s="40" t="s">
        <v>189</v>
      </c>
      <c r="D20" s="41" t="s">
        <v>87</v>
      </c>
      <c r="E20" s="45">
        <v>243.48</v>
      </c>
    </row>
    <row r="21" spans="2:5" ht="36" customHeight="1" x14ac:dyDescent="0.25">
      <c r="B21" s="5"/>
      <c r="C21" s="40" t="s">
        <v>24</v>
      </c>
      <c r="D21" s="41" t="s">
        <v>16</v>
      </c>
      <c r="E21" s="45">
        <v>75.239999999999995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75.239999999999995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89.1</v>
      </c>
    </row>
    <row r="26" spans="2:5" ht="40.15" customHeight="1" x14ac:dyDescent="0.25">
      <c r="B26" s="5" t="s">
        <v>79</v>
      </c>
      <c r="C26" s="20" t="s">
        <v>190</v>
      </c>
      <c r="D26" s="32" t="s">
        <v>44</v>
      </c>
      <c r="E26" s="21">
        <v>414.29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E27+E26+E25+E24+E23+E22++E20+E18+E17+E16+E15+E14+E13</f>
        <v>1435.71</v>
      </c>
    </row>
  </sheetData>
  <customSheetViews>
    <customSheetView guid="{7D113E4B-2489-4A93-A066-E9128A217E1E}" state="hidden" topLeftCell="A4">
      <selection activeCell="E20" sqref="E20"/>
      <pageMargins left="0.7" right="0.7" top="0.75" bottom="0.75" header="0.3" footer="0.3"/>
    </customSheetView>
    <customSheetView guid="{CCEAD3CB-4653-4335-8279-E02FA93794F2}" state="hidden" topLeftCell="A11">
      <selection activeCell="C13" sqref="C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10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35</v>
      </c>
      <c r="E17" s="44">
        <v>14.3</v>
      </c>
    </row>
    <row r="18" spans="2:5" ht="60.7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167</v>
      </c>
      <c r="D20" s="41" t="s">
        <v>95</v>
      </c>
      <c r="E20" s="45">
        <v>145.86000000000001</v>
      </c>
    </row>
    <row r="21" spans="2:5" ht="36" customHeight="1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66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5.75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1739.9399999999998</v>
      </c>
    </row>
  </sheetData>
  <customSheetViews>
    <customSheetView guid="{7D113E4B-2489-4A93-A066-E9128A217E1E}" state="hidden" topLeftCell="A10">
      <selection activeCell="E9" sqref="E9"/>
      <pageMargins left="0.7" right="0.7" top="0.75" bottom="0.75" header="0.3" footer="0.3"/>
    </customSheetView>
    <customSheetView guid="{CCEAD3CB-4653-4335-8279-E02FA93794F2}">
      <selection activeCell="C7" sqref="C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9"/>
  <sheetViews>
    <sheetView topLeftCell="A4" workbookViewId="0">
      <selection activeCell="D18" sqref="D18"/>
    </sheetView>
  </sheetViews>
  <sheetFormatPr defaultRowHeight="15" x14ac:dyDescent="0.25"/>
  <cols>
    <col min="3" max="3" width="18.28515625" style="66" customWidth="1"/>
    <col min="4" max="4" width="41.28515625" style="66" customWidth="1"/>
    <col min="5" max="5" width="24.7109375" customWidth="1"/>
    <col min="6" max="6" width="12.7109375" customWidth="1"/>
  </cols>
  <sheetData>
    <row r="1" spans="3:6" x14ac:dyDescent="0.25">
      <c r="C1"/>
    </row>
    <row r="2" spans="3:6" x14ac:dyDescent="0.25">
      <c r="C2" t="s">
        <v>7</v>
      </c>
    </row>
    <row r="3" spans="3:6" x14ac:dyDescent="0.25">
      <c r="C3" t="s">
        <v>32</v>
      </c>
    </row>
    <row r="4" spans="3:6" x14ac:dyDescent="0.25">
      <c r="C4" t="s">
        <v>33</v>
      </c>
    </row>
    <row r="5" spans="3:6" x14ac:dyDescent="0.25">
      <c r="C5"/>
    </row>
    <row r="6" spans="3:6" x14ac:dyDescent="0.25">
      <c r="C6"/>
      <c r="D6" s="66" t="s">
        <v>155</v>
      </c>
    </row>
    <row r="7" spans="3:6" x14ac:dyDescent="0.25">
      <c r="C7"/>
    </row>
    <row r="8" spans="3:6" x14ac:dyDescent="0.25">
      <c r="C8"/>
    </row>
    <row r="9" spans="3:6" x14ac:dyDescent="0.25">
      <c r="C9" s="10" t="s">
        <v>4</v>
      </c>
      <c r="D9" s="67" t="s">
        <v>39</v>
      </c>
      <c r="E9" s="10"/>
      <c r="F9" s="11"/>
    </row>
    <row r="10" spans="3:6" ht="15.75" thickBot="1" x14ac:dyDescent="0.3">
      <c r="C10"/>
    </row>
    <row r="11" spans="3:6" ht="15.75" thickBot="1" x14ac:dyDescent="0.3">
      <c r="C11" s="8">
        <v>10</v>
      </c>
      <c r="D11" s="68" t="s">
        <v>1</v>
      </c>
      <c r="E11" s="15" t="s">
        <v>11</v>
      </c>
      <c r="F11" s="16" t="s">
        <v>12</v>
      </c>
    </row>
    <row r="12" spans="3:6" ht="15.75" thickBot="1" x14ac:dyDescent="0.3">
      <c r="C12" s="13"/>
      <c r="D12" s="69"/>
      <c r="E12" s="14" t="s">
        <v>9</v>
      </c>
      <c r="F12" s="14" t="s">
        <v>10</v>
      </c>
    </row>
    <row r="13" spans="3:6" ht="54" customHeight="1" x14ac:dyDescent="0.25">
      <c r="C13" s="1" t="s">
        <v>76</v>
      </c>
      <c r="D13" s="70" t="s">
        <v>146</v>
      </c>
      <c r="E13" s="30" t="s">
        <v>48</v>
      </c>
      <c r="F13" s="26">
        <v>202.64</v>
      </c>
    </row>
    <row r="14" spans="3:6" ht="15.75" x14ac:dyDescent="0.25">
      <c r="C14" s="2"/>
      <c r="D14" s="64" t="s">
        <v>187</v>
      </c>
      <c r="E14" s="31" t="s">
        <v>16</v>
      </c>
      <c r="F14" s="28">
        <v>58.83</v>
      </c>
    </row>
    <row r="15" spans="3:6" ht="16.5" thickBot="1" x14ac:dyDescent="0.3">
      <c r="C15" s="2"/>
      <c r="D15" s="64" t="s">
        <v>117</v>
      </c>
      <c r="E15" s="31" t="s">
        <v>51</v>
      </c>
      <c r="F15" s="34">
        <v>128.77000000000001</v>
      </c>
    </row>
    <row r="16" spans="3:6" ht="15.75" thickBot="1" x14ac:dyDescent="0.3">
      <c r="C16" s="4" t="s">
        <v>5</v>
      </c>
      <c r="D16" s="71" t="s">
        <v>20</v>
      </c>
      <c r="E16" s="35" t="s">
        <v>16</v>
      </c>
      <c r="F16" s="36">
        <v>94.4</v>
      </c>
    </row>
    <row r="17" spans="3:6" x14ac:dyDescent="0.25">
      <c r="C17" s="5" t="s">
        <v>77</v>
      </c>
      <c r="D17" s="72" t="s">
        <v>147</v>
      </c>
      <c r="E17" s="37" t="s">
        <v>35</v>
      </c>
      <c r="F17" s="44">
        <v>66.84</v>
      </c>
    </row>
    <row r="18" spans="3:6" ht="52.15" customHeight="1" x14ac:dyDescent="0.25">
      <c r="C18" s="5"/>
      <c r="D18" s="63" t="s">
        <v>148</v>
      </c>
      <c r="E18" s="41" t="s">
        <v>149</v>
      </c>
      <c r="F18" s="45">
        <v>106.63</v>
      </c>
    </row>
    <row r="19" spans="3:6" ht="36.6" customHeight="1" x14ac:dyDescent="0.25">
      <c r="C19" s="5"/>
      <c r="D19" s="63" t="s">
        <v>171</v>
      </c>
      <c r="E19" s="41" t="s">
        <v>101</v>
      </c>
      <c r="F19" s="45">
        <v>136.30000000000001</v>
      </c>
    </row>
    <row r="20" spans="3:6" ht="36" customHeight="1" x14ac:dyDescent="0.25">
      <c r="C20" s="5"/>
      <c r="D20" s="63" t="s">
        <v>151</v>
      </c>
      <c r="E20" s="41" t="s">
        <v>95</v>
      </c>
      <c r="F20" s="45">
        <v>155.22</v>
      </c>
    </row>
    <row r="21" spans="3:6" x14ac:dyDescent="0.25">
      <c r="C21" s="5"/>
      <c r="D21" s="63" t="s">
        <v>185</v>
      </c>
      <c r="E21" s="41" t="s">
        <v>16</v>
      </c>
      <c r="F21" s="45">
        <v>55.26</v>
      </c>
    </row>
    <row r="22" spans="3:6" ht="21.6" customHeight="1" x14ac:dyDescent="0.25">
      <c r="C22" s="5"/>
      <c r="D22" s="73" t="s">
        <v>2</v>
      </c>
      <c r="E22" s="43" t="s">
        <v>46</v>
      </c>
      <c r="F22" s="46">
        <v>58.75</v>
      </c>
    </row>
    <row r="23" spans="3:6" ht="21.6" customHeight="1" thickBot="1" x14ac:dyDescent="0.3">
      <c r="C23" s="3"/>
      <c r="D23" s="74" t="s">
        <v>3</v>
      </c>
      <c r="E23" s="38" t="s">
        <v>17</v>
      </c>
      <c r="F23" s="47">
        <v>89.1</v>
      </c>
    </row>
    <row r="24" spans="3:6" ht="30" x14ac:dyDescent="0.25">
      <c r="C24" s="6" t="s">
        <v>78</v>
      </c>
      <c r="D24" s="65" t="s">
        <v>153</v>
      </c>
      <c r="E24" s="32" t="s">
        <v>16</v>
      </c>
      <c r="F24" s="21">
        <v>91.8</v>
      </c>
    </row>
    <row r="25" spans="3:6" ht="16.5" thickBot="1" x14ac:dyDescent="0.3">
      <c r="C25" s="7"/>
      <c r="D25" s="75" t="s">
        <v>154</v>
      </c>
      <c r="E25" s="39" t="s">
        <v>53</v>
      </c>
      <c r="F25" s="48">
        <v>165.5</v>
      </c>
    </row>
    <row r="26" spans="3:6" ht="40.15" customHeight="1" x14ac:dyDescent="0.25">
      <c r="C26" s="5" t="s">
        <v>79</v>
      </c>
      <c r="D26" s="65" t="s">
        <v>105</v>
      </c>
      <c r="E26" s="32" t="s">
        <v>106</v>
      </c>
      <c r="F26" s="21">
        <v>418.5</v>
      </c>
    </row>
    <row r="27" spans="3:6" ht="22.15" customHeight="1" x14ac:dyDescent="0.25">
      <c r="C27" s="2"/>
      <c r="D27" s="76" t="s">
        <v>96</v>
      </c>
      <c r="E27" s="33" t="s">
        <v>62</v>
      </c>
      <c r="F27" s="23">
        <v>26.48</v>
      </c>
    </row>
    <row r="28" spans="3:6" ht="22.15" customHeight="1" thickBot="1" x14ac:dyDescent="0.3">
      <c r="C28" s="3"/>
      <c r="D28" s="74"/>
      <c r="E28" s="49" t="s">
        <v>31</v>
      </c>
      <c r="F28" s="50">
        <f>F27+F26+F25+F24+F23+F22+F21+F20+F18+F19+F17+F16+F15+F14</f>
        <v>1652.3799999999997</v>
      </c>
    </row>
    <row r="29" spans="3:6" ht="14.45" customHeight="1" x14ac:dyDescent="0.25">
      <c r="C29"/>
    </row>
  </sheetData>
  <customSheetViews>
    <customSheetView guid="{7D113E4B-2489-4A93-A066-E9128A217E1E}" topLeftCell="A4">
      <selection activeCell="D18" sqref="D18"/>
      <pageMargins left="0.7" right="0.7" top="0.75" bottom="0.75" header="0.3" footer="0.3"/>
    </customSheetView>
    <customSheetView guid="{CCEAD3CB-4653-4335-8279-E02FA93794F2}" topLeftCell="B1">
      <selection activeCell="D27" sqref="D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7" sqref="C27"/>
    </sheetView>
  </sheetViews>
  <sheetFormatPr defaultRowHeight="15" x14ac:dyDescent="0.25"/>
  <cols>
    <col min="1" max="1" width="3.42578125" customWidth="1"/>
    <col min="2" max="2" width="20.7109375" customWidth="1"/>
    <col min="3" max="3" width="34.85546875" customWidth="1"/>
    <col min="4" max="4" width="18" customWidth="1"/>
    <col min="5" max="5" width="11.5703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86.25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38.25" customHeight="1" x14ac:dyDescent="0.25">
      <c r="B14" s="2"/>
      <c r="C14" s="27" t="s">
        <v>136</v>
      </c>
      <c r="D14" s="31" t="s">
        <v>13</v>
      </c>
      <c r="E14" s="28">
        <v>72.7</v>
      </c>
    </row>
    <row r="15" spans="2:5" ht="36.75" customHeight="1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36" customHeight="1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x14ac:dyDescent="0.25">
      <c r="B17" s="5" t="s">
        <v>77</v>
      </c>
      <c r="C17" s="18" t="s">
        <v>186</v>
      </c>
      <c r="D17" s="37" t="s">
        <v>35</v>
      </c>
      <c r="E17" s="44">
        <v>24.24</v>
      </c>
    </row>
    <row r="18" spans="2:5" ht="87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60.75" customHeight="1" x14ac:dyDescent="0.25">
      <c r="B19" s="5"/>
      <c r="C19" s="40" t="s">
        <v>173</v>
      </c>
      <c r="D19" s="41" t="s">
        <v>115</v>
      </c>
      <c r="E19" s="45">
        <v>396</v>
      </c>
    </row>
    <row r="20" spans="2:5" ht="74.25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15.75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1.5" x14ac:dyDescent="0.25">
      <c r="B26" s="2"/>
      <c r="C26" s="24" t="s">
        <v>144</v>
      </c>
      <c r="D26" s="33" t="s">
        <v>89</v>
      </c>
      <c r="E26" s="23">
        <v>201.6</v>
      </c>
    </row>
    <row r="27" spans="2:5" ht="15.75" x14ac:dyDescent="0.25">
      <c r="B27" s="2"/>
      <c r="C27" s="57" t="s">
        <v>28</v>
      </c>
      <c r="D27" s="58" t="s">
        <v>13</v>
      </c>
      <c r="E27" s="59">
        <v>79.38</v>
      </c>
    </row>
    <row r="28" spans="2:5" ht="15.75" x14ac:dyDescent="0.25">
      <c r="B28" s="2"/>
      <c r="C28" s="57" t="s">
        <v>2</v>
      </c>
      <c r="D28" s="58" t="s">
        <v>19</v>
      </c>
      <c r="E28" s="59">
        <v>70.5</v>
      </c>
    </row>
    <row r="29" spans="2:5" ht="15.75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>
      <selection activeCell="C27" sqref="C27"/>
      <pageMargins left="0.7" right="0.7" top="0.75" bottom="0.75" header="0.3" footer="0.3"/>
    </customSheetView>
    <customSheetView guid="{CCEAD3CB-4653-4335-8279-E02FA93794F2}">
      <selection activeCell="C27" sqref="C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18" sqref="E18"/>
    </sheetView>
  </sheetViews>
  <sheetFormatPr defaultRowHeight="15" x14ac:dyDescent="0.25"/>
  <cols>
    <col min="3" max="3" width="48.140625" style="66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15.75" x14ac:dyDescent="0.25">
      <c r="B14" s="2"/>
      <c r="C14" s="64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52.1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x14ac:dyDescent="0.25">
      <c r="B20" s="5"/>
      <c r="C20" s="73" t="s">
        <v>133</v>
      </c>
      <c r="D20" s="43" t="s">
        <v>16</v>
      </c>
      <c r="E20" s="46">
        <v>108</v>
      </c>
    </row>
    <row r="21" spans="2:5" x14ac:dyDescent="0.25">
      <c r="B21" s="5"/>
      <c r="C21" s="63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76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76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topLeftCell="A7">
      <selection activeCell="E18" sqref="E18"/>
      <pageMargins left="0.7" right="0.7" top="0.75" bottom="0.75" header="0.3" footer="0.3"/>
    </customSheetView>
    <customSheetView guid="{CCEAD3CB-4653-4335-8279-E02FA93794F2}">
      <selection activeCell="C28" sqref="C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workbookViewId="0">
      <selection activeCell="H44" sqref="H44"/>
    </sheetView>
  </sheetViews>
  <sheetFormatPr defaultRowHeight="15" x14ac:dyDescent="0.25"/>
  <cols>
    <col min="3" max="3" width="46.5703125" style="66" customWidth="1"/>
    <col min="4" max="4" width="11.5703125" customWidth="1"/>
    <col min="5" max="5" width="21.7109375" customWidth="1"/>
  </cols>
  <sheetData>
    <row r="1" spans="2:5" x14ac:dyDescent="0.25">
      <c r="C1"/>
    </row>
    <row r="2" spans="2:5" x14ac:dyDescent="0.25">
      <c r="B2" t="s">
        <v>7</v>
      </c>
      <c r="C2"/>
    </row>
    <row r="3" spans="2:5" x14ac:dyDescent="0.25">
      <c r="B3" t="s">
        <v>32</v>
      </c>
      <c r="C3"/>
    </row>
    <row r="4" spans="2:5" x14ac:dyDescent="0.25">
      <c r="B4" t="s">
        <v>33</v>
      </c>
      <c r="C4"/>
    </row>
    <row r="5" spans="2:5" x14ac:dyDescent="0.25">
      <c r="C5"/>
    </row>
    <row r="6" spans="2:5" x14ac:dyDescent="0.25">
      <c r="C6" t="s">
        <v>113</v>
      </c>
    </row>
    <row r="7" spans="2:5" x14ac:dyDescent="0.25">
      <c r="C7"/>
    </row>
    <row r="8" spans="2:5" x14ac:dyDescent="0.25">
      <c r="C8"/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>
      <c r="C10"/>
    </row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53</v>
      </c>
      <c r="E17" s="44">
        <v>46.4</v>
      </c>
    </row>
    <row r="18" spans="2:5" ht="66.7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63" t="s">
        <v>212</v>
      </c>
      <c r="D19" s="41" t="s">
        <v>177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ht="36" customHeight="1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30" x14ac:dyDescent="0.25">
      <c r="B25" s="5" t="s">
        <v>79</v>
      </c>
      <c r="C25" s="20" t="s">
        <v>213</v>
      </c>
      <c r="D25" s="32" t="s">
        <v>199</v>
      </c>
      <c r="E25" s="21">
        <v>414.29</v>
      </c>
    </row>
    <row r="26" spans="2:5" ht="40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22.15" customHeight="1" thickBot="1" x14ac:dyDescent="0.3">
      <c r="B27" s="3"/>
      <c r="C27" s="19"/>
      <c r="D27" s="49" t="s">
        <v>31</v>
      </c>
      <c r="E27" s="50">
        <f>E26+E25+E24+E23+E22+E21++E19+E18+E17+E16+E15+E14+E13</f>
        <v>1467.8100000000002</v>
      </c>
    </row>
    <row r="28" spans="2:5" ht="14.45" customHeight="1" x14ac:dyDescent="0.25">
      <c r="B28" s="2"/>
      <c r="C28" s="76" t="s">
        <v>2</v>
      </c>
      <c r="D28" s="33" t="s">
        <v>19</v>
      </c>
      <c r="E28" s="23">
        <v>70.5</v>
      </c>
    </row>
    <row r="29" spans="2:5" ht="15.75" thickBot="1" x14ac:dyDescent="0.3">
      <c r="B29" s="3"/>
      <c r="C29" s="74"/>
      <c r="D29" s="49" t="s">
        <v>31</v>
      </c>
      <c r="E29" s="50">
        <f>E27+E26+E25+E24+E23+E22+E20+E19+E18+E17+E16+E15+E14+E13</f>
        <v>2952.1099999999997</v>
      </c>
    </row>
  </sheetData>
  <customSheetViews>
    <customSheetView guid="{7D113E4B-2489-4A93-A066-E9128A217E1E}">
      <selection activeCell="H44" sqref="H44"/>
      <pageMargins left="0.7" right="0.7" top="0.75" bottom="0.75" header="0.3" footer="0.3"/>
    </customSheetView>
    <customSheetView guid="{CCEAD3CB-4653-4335-8279-E02FA93794F2}">
      <selection activeCell="C25" sqref="C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CEAD3CB-4653-4335-8279-E02FA93794F2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CEAD3CB-4653-4335-8279-E02FA93794F2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2" workbookViewId="0">
      <selection activeCell="H13" sqref="H13"/>
    </sheetView>
  </sheetViews>
  <sheetFormatPr defaultRowHeight="15" x14ac:dyDescent="0.25"/>
  <cols>
    <col min="2" max="2" width="17.5703125" customWidth="1"/>
    <col min="3" max="3" width="45" style="66" customWidth="1"/>
    <col min="4" max="4" width="14.28515625" customWidth="1"/>
    <col min="5" max="5" width="13.285156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s="66" t="s">
        <v>125</v>
      </c>
    </row>
    <row r="9" spans="2:5" x14ac:dyDescent="0.25">
      <c r="B9" s="10" t="s">
        <v>4</v>
      </c>
      <c r="C9" s="67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68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69"/>
      <c r="D12" s="14" t="s">
        <v>9</v>
      </c>
      <c r="E12" s="14" t="s">
        <v>10</v>
      </c>
    </row>
    <row r="13" spans="2:5" ht="69.75" customHeight="1" x14ac:dyDescent="0.25">
      <c r="B13" s="1" t="s">
        <v>40</v>
      </c>
      <c r="C13" s="70" t="s">
        <v>126</v>
      </c>
      <c r="D13" s="30" t="s">
        <v>48</v>
      </c>
      <c r="E13" s="26">
        <v>223.41</v>
      </c>
    </row>
    <row r="14" spans="2:5" ht="36.75" customHeight="1" x14ac:dyDescent="0.25">
      <c r="B14" s="2"/>
      <c r="C14" s="64" t="s">
        <v>26</v>
      </c>
      <c r="D14" s="31" t="s">
        <v>13</v>
      </c>
      <c r="E14" s="28">
        <v>42.67</v>
      </c>
    </row>
    <row r="15" spans="2:5" ht="42.75" customHeight="1" thickBot="1" x14ac:dyDescent="0.3">
      <c r="B15" s="2"/>
      <c r="C15" s="64" t="s">
        <v>127</v>
      </c>
      <c r="D15" s="31" t="s">
        <v>128</v>
      </c>
      <c r="E15" s="34">
        <v>119.8</v>
      </c>
    </row>
    <row r="16" spans="2:5" ht="36" customHeight="1" thickBot="1" x14ac:dyDescent="0.3">
      <c r="B16" s="4" t="s">
        <v>5</v>
      </c>
      <c r="C16" s="71" t="s">
        <v>20</v>
      </c>
      <c r="D16" s="35" t="s">
        <v>16</v>
      </c>
      <c r="E16" s="36">
        <v>94.4</v>
      </c>
    </row>
    <row r="17" spans="2:5" ht="39" customHeight="1" x14ac:dyDescent="0.25">
      <c r="B17" s="5" t="s">
        <v>41</v>
      </c>
      <c r="C17" s="72" t="s">
        <v>174</v>
      </c>
      <c r="D17" s="37" t="s">
        <v>35</v>
      </c>
      <c r="E17" s="44">
        <v>14.3</v>
      </c>
    </row>
    <row r="18" spans="2:5" ht="43.5" customHeight="1" x14ac:dyDescent="0.25">
      <c r="B18" s="5"/>
      <c r="C18" s="63" t="s">
        <v>130</v>
      </c>
      <c r="D18" s="41" t="s">
        <v>55</v>
      </c>
      <c r="E18" s="45">
        <v>76.569999999999993</v>
      </c>
    </row>
    <row r="19" spans="2:5" ht="30.75" customHeight="1" x14ac:dyDescent="0.25">
      <c r="B19" s="5"/>
      <c r="C19" s="63" t="s">
        <v>175</v>
      </c>
      <c r="D19" s="41" t="s">
        <v>115</v>
      </c>
      <c r="E19" s="45">
        <v>264</v>
      </c>
    </row>
    <row r="20" spans="2:5" ht="32.25" customHeight="1" x14ac:dyDescent="0.25">
      <c r="B20" s="5"/>
      <c r="C20" s="73" t="s">
        <v>133</v>
      </c>
      <c r="D20" s="43" t="s">
        <v>16</v>
      </c>
      <c r="E20" s="46">
        <v>108</v>
      </c>
    </row>
    <row r="21" spans="2:5" ht="20.25" customHeight="1" x14ac:dyDescent="0.25">
      <c r="B21" s="5"/>
      <c r="C21" s="63" t="s">
        <v>2</v>
      </c>
      <c r="D21" s="41" t="s">
        <v>132</v>
      </c>
      <c r="E21" s="45">
        <v>58.75</v>
      </c>
    </row>
    <row r="22" spans="2:5" ht="28.5" customHeight="1" thickBot="1" x14ac:dyDescent="0.3">
      <c r="B22" s="3"/>
      <c r="C22" s="74" t="s">
        <v>3</v>
      </c>
      <c r="D22" s="38" t="s">
        <v>17</v>
      </c>
      <c r="E22" s="47">
        <v>89.1</v>
      </c>
    </row>
    <row r="23" spans="2:5" ht="30" x14ac:dyDescent="0.25">
      <c r="B23" s="6" t="s">
        <v>42</v>
      </c>
      <c r="C23" s="65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75" t="s">
        <v>37</v>
      </c>
      <c r="D24" s="39" t="s">
        <v>18</v>
      </c>
      <c r="E24" s="48">
        <v>90.2</v>
      </c>
    </row>
    <row r="25" spans="2:5" ht="15.75" x14ac:dyDescent="0.25">
      <c r="B25" s="5" t="s">
        <v>6</v>
      </c>
      <c r="C25" s="65" t="s">
        <v>134</v>
      </c>
      <c r="D25" s="32" t="s">
        <v>74</v>
      </c>
      <c r="E25" s="21">
        <v>347.5</v>
      </c>
    </row>
    <row r="26" spans="2:5" ht="15.75" x14ac:dyDescent="0.25">
      <c r="B26" s="2"/>
      <c r="C26" s="76" t="s">
        <v>75</v>
      </c>
      <c r="D26" s="33" t="s">
        <v>13</v>
      </c>
      <c r="E26" s="23">
        <v>24.1</v>
      </c>
    </row>
    <row r="27" spans="2:5" ht="15.75" x14ac:dyDescent="0.25">
      <c r="B27" s="2"/>
      <c r="C27" s="76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74"/>
      <c r="D28" s="49" t="s">
        <v>31</v>
      </c>
      <c r="E28" s="50">
        <f>E27+E26+E25+E24+E23+E22+E21+E20+E19+E18+E17+E16+E15+E14+E13</f>
        <v>1713.3000000000002</v>
      </c>
    </row>
  </sheetData>
  <customSheetViews>
    <customSheetView guid="{7D113E4B-2489-4A93-A066-E9128A217E1E}" state="hidden" topLeftCell="A2">
      <selection activeCell="H13" sqref="H13"/>
      <pageMargins left="0.7" right="0.7" top="0.75" bottom="0.75" header="0.3" footer="0.3"/>
    </customSheetView>
    <customSheetView guid="{CCEAD3CB-4653-4335-8279-E02FA93794F2}" state="hidden" topLeftCell="A2">
      <selection activeCell="H13" sqref="H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CEAD3CB-4653-4335-8279-E02FA93794F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69</vt:i4>
      </vt:variant>
    </vt:vector>
  </HeadingPairs>
  <TitlesOfParts>
    <vt:vector size="69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1 ноября</vt:lpstr>
      <vt:lpstr>2 ноября</vt:lpstr>
      <vt:lpstr>5 ноября</vt:lpstr>
      <vt:lpstr>7 ноября</vt:lpstr>
      <vt:lpstr>8 ноября</vt:lpstr>
      <vt:lpstr>11 ноября</vt:lpstr>
      <vt:lpstr>12 ноября</vt:lpstr>
      <vt:lpstr>13 ноября</vt:lpstr>
      <vt:lpstr>15 ноября</vt:lpstr>
      <vt:lpstr>18 ноября</vt:lpstr>
      <vt:lpstr>19 ноября</vt:lpstr>
      <vt:lpstr>19 октября</vt:lpstr>
      <vt:lpstr>20 ноября</vt:lpstr>
      <vt:lpstr>21 ноября</vt:lpstr>
      <vt:lpstr>22 ноября</vt:lpstr>
      <vt:lpstr>25 ноября</vt:lpstr>
      <vt:lpstr>22 октября</vt:lpstr>
      <vt:lpstr>26 ноября</vt:lpstr>
      <vt:lpstr>26 ноября!</vt:lpstr>
      <vt:lpstr>27 ноября</vt:lpstr>
      <vt:lpstr>28 ноября</vt:lpstr>
      <vt:lpstr>29 ноября</vt:lpstr>
      <vt:lpstr>1 апреля </vt:lpstr>
      <vt:lpstr>2 апреля</vt:lpstr>
      <vt:lpstr>31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2024-11-25T08:11:09Z</dcterms:modified>
</cp:coreProperties>
</file>